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magazyn\users\@przekierowanie\a.łojewska\Desktop\rekrutacja programy\PDF\kierunki anglojęzyczne\"/>
    </mc:Choice>
  </mc:AlternateContent>
  <xr:revisionPtr revIDLastSave="0" documentId="13_ncr:1_{47D0AC4B-7E3C-4B92-8DA3-D35EA908C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&amp;M SS2" sheetId="1" r:id="rId1"/>
  </sheets>
  <definedNames>
    <definedName name="_xlnm._FilterDatabase" localSheetId="0" hidden="1">'L&amp;M SS2'!$A$7:$AC$45</definedName>
    <definedName name="_xlnm.Print_Area" localSheetId="0">'L&amp;M SS2'!$A$1:$N$49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1" l="1"/>
  <c r="I46" i="1"/>
  <c r="H46" i="1"/>
  <c r="J46" i="1"/>
  <c r="G46" i="1"/>
  <c r="F46" i="1"/>
  <c r="N46" i="1"/>
  <c r="M32" i="1"/>
  <c r="M42" i="1" l="1"/>
  <c r="M34" i="1"/>
  <c r="M21" i="1"/>
  <c r="M19" i="1"/>
  <c r="M9" i="1"/>
  <c r="M10" i="1"/>
  <c r="M11" i="1"/>
  <c r="M12" i="1"/>
  <c r="M13" i="1"/>
  <c r="M14" i="1"/>
  <c r="M15" i="1"/>
  <c r="M16" i="1"/>
  <c r="M17" i="1"/>
  <c r="M18" i="1"/>
  <c r="M20" i="1"/>
  <c r="M22" i="1"/>
  <c r="M23" i="1"/>
  <c r="M24" i="1"/>
  <c r="M25" i="1"/>
  <c r="M26" i="1"/>
  <c r="M27" i="1"/>
  <c r="M28" i="1"/>
  <c r="M29" i="1"/>
  <c r="M30" i="1"/>
  <c r="M31" i="1"/>
  <c r="M33" i="1"/>
  <c r="M35" i="1"/>
  <c r="M36" i="1"/>
  <c r="M37" i="1"/>
  <c r="M38" i="1"/>
  <c r="M39" i="1"/>
  <c r="M40" i="1"/>
  <c r="M41" i="1"/>
  <c r="M43" i="1"/>
  <c r="M44" i="1"/>
  <c r="M45" i="1"/>
  <c r="M8" i="1"/>
  <c r="M46" i="1" l="1"/>
</calcChain>
</file>

<file path=xl/sharedStrings.xml><?xml version="1.0" encoding="utf-8"?>
<sst xmlns="http://schemas.openxmlformats.org/spreadsheetml/2006/main" count="99" uniqueCount="62">
  <si>
    <t>Faculty of Economics, University of Gdańsk</t>
  </si>
  <si>
    <t>+</t>
  </si>
  <si>
    <t>Master's programme (SS2)</t>
  </si>
  <si>
    <t>International Business</t>
  </si>
  <si>
    <t>In the academic year 2026/2027 it is valid for first year students</t>
  </si>
  <si>
    <t>No.</t>
  </si>
  <si>
    <t>Course title</t>
  </si>
  <si>
    <t>Exam after sem./ass.</t>
  </si>
  <si>
    <t>Year</t>
  </si>
  <si>
    <t>Semester</t>
  </si>
  <si>
    <t>Number of hours</t>
  </si>
  <si>
    <t>Lecture</t>
  </si>
  <si>
    <t>Class</t>
  </si>
  <si>
    <t>Seminar</t>
  </si>
  <si>
    <t>E-learning</t>
  </si>
  <si>
    <t>Consultations</t>
  </si>
  <si>
    <t>Student's own work</t>
  </si>
  <si>
    <t>Total</t>
  </si>
  <si>
    <t>Health and Safety in Contemporary Education - e-learning</t>
  </si>
  <si>
    <t>ass.</t>
  </si>
  <si>
    <t>Business Economics</t>
  </si>
  <si>
    <t xml:space="preserve">Business Foreign Language  </t>
  </si>
  <si>
    <t>Investment and Risk Management Process</t>
  </si>
  <si>
    <t xml:space="preserve">Logistics and Mobility Modelling  </t>
  </si>
  <si>
    <t xml:space="preserve">Managerial Decisions in Logistics  </t>
  </si>
  <si>
    <t xml:space="preserve">Master Thesis Research Process  </t>
  </si>
  <si>
    <t xml:space="preserve">Sustainable Mobility Management </t>
  </si>
  <si>
    <t>Econometrics</t>
  </si>
  <si>
    <t xml:space="preserve">International Business Law  </t>
  </si>
  <si>
    <t>International Project Management</t>
  </si>
  <si>
    <t xml:space="preserve">IT Tools in Logistics and Mobility  </t>
  </si>
  <si>
    <t xml:space="preserve">Lean Six Sigma </t>
  </si>
  <si>
    <t>Market Research and Analysis for Logistics and Mobility</t>
  </si>
  <si>
    <t>Quantitative Research</t>
  </si>
  <si>
    <t xml:space="preserve">Tools for Business Planning </t>
  </si>
  <si>
    <t xml:space="preserve">Blue Economy  </t>
  </si>
  <si>
    <t xml:space="preserve">Business Forecasting </t>
  </si>
  <si>
    <t xml:space="preserve">SAP S/4HANA in Logistics  </t>
  </si>
  <si>
    <t>Supply Chain Management</t>
  </si>
  <si>
    <t>Sustainable Urban Mobility Planning</t>
  </si>
  <si>
    <t>Transport in Logistics and Mobility</t>
  </si>
  <si>
    <t xml:space="preserve">Forwarding </t>
  </si>
  <si>
    <t xml:space="preserve">Intercultural Communication in Business  </t>
  </si>
  <si>
    <t xml:space="preserve">Seaports and Shipping in Supply Chains </t>
  </si>
  <si>
    <t>exam</t>
  </si>
  <si>
    <t>TOTAL</t>
  </si>
  <si>
    <t>AI in academic education</t>
  </si>
  <si>
    <t>Business aplications of artificial inteligence</t>
  </si>
  <si>
    <t>Humanities subject</t>
  </si>
  <si>
    <t>Capstone Project</t>
  </si>
  <si>
    <t>Project</t>
  </si>
  <si>
    <t>ass. - assessment</t>
  </si>
  <si>
    <t>ass.g - assessment with grade</t>
  </si>
  <si>
    <t>ECTS points</t>
  </si>
  <si>
    <t>ass.g</t>
  </si>
  <si>
    <t>Master's Seminar - sem. I</t>
  </si>
  <si>
    <t>Master's Seminar  - sem. II</t>
  </si>
  <si>
    <t>Electives - sem. III</t>
  </si>
  <si>
    <t>Master's Seminar  - sem. III</t>
  </si>
  <si>
    <t>Electives - sem. IV</t>
  </si>
  <si>
    <t>Master's Seminar  - sem. IV</t>
  </si>
  <si>
    <t>Field of study: Logistics and Mobility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</si>
</sst>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1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2" borderId="0" xfId="0" applyFill="1"/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0" applyFont="1"/>
    <xf numFmtId="9" fontId="1" fillId="2" borderId="0" xfId="1" applyFont="1" applyFill="1"/>
    <xf numFmtId="0" fontId="1" fillId="2" borderId="3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0"/>
  <sheetViews>
    <sheetView tabSelected="1" zoomScale="80" zoomScaleNormal="80" workbookViewId="0">
      <selection activeCell="T16" sqref="T16"/>
    </sheetView>
  </sheetViews>
  <sheetFormatPr defaultColWidth="9.140625" defaultRowHeight="15" x14ac:dyDescent="0.25"/>
  <cols>
    <col min="1" max="1" width="4.85546875" style="2" customWidth="1"/>
    <col min="2" max="2" width="35.5703125" style="2" customWidth="1"/>
    <col min="3" max="3" width="11" style="2" customWidth="1"/>
    <col min="4" max="4" width="5.28515625" style="2" bestFit="1" customWidth="1"/>
    <col min="5" max="5" width="8.85546875" style="2" customWidth="1"/>
    <col min="6" max="6" width="8.42578125" style="2" customWidth="1"/>
    <col min="7" max="7" width="6.7109375" style="2" customWidth="1"/>
    <col min="8" max="8" width="8.42578125" style="2" customWidth="1"/>
    <col min="9" max="9" width="10.7109375" style="2" customWidth="1"/>
    <col min="10" max="10" width="7.7109375" style="2" customWidth="1"/>
    <col min="11" max="11" width="13.140625" style="2" hidden="1" customWidth="1"/>
    <col min="12" max="12" width="18.7109375" style="2" hidden="1" customWidth="1"/>
    <col min="13" max="13" width="12.5703125" style="2" hidden="1" customWidth="1"/>
    <col min="14" max="14" width="7.7109375" style="2" customWidth="1"/>
    <col min="15" max="16384" width="9.140625" style="2"/>
  </cols>
  <sheetData>
    <row r="1" spans="1:29" x14ac:dyDescent="0.25">
      <c r="A1" s="4" t="s">
        <v>0</v>
      </c>
      <c r="AC1" s="2" t="s">
        <v>1</v>
      </c>
    </row>
    <row r="2" spans="1:29" x14ac:dyDescent="0.25">
      <c r="A2" s="4" t="s">
        <v>61</v>
      </c>
      <c r="B2" s="5"/>
    </row>
    <row r="3" spans="1:29" x14ac:dyDescent="0.25">
      <c r="A3" s="4" t="s">
        <v>2</v>
      </c>
    </row>
    <row r="4" spans="1:29" x14ac:dyDescent="0.25">
      <c r="A4" s="4" t="s">
        <v>4</v>
      </c>
    </row>
    <row r="5" spans="1:29" ht="15.75" thickBot="1" x14ac:dyDescent="0.3"/>
    <row r="6" spans="1:29" ht="15" customHeight="1" x14ac:dyDescent="0.25">
      <c r="A6" s="38" t="s">
        <v>5</v>
      </c>
      <c r="B6" s="40" t="s">
        <v>6</v>
      </c>
      <c r="C6" s="42" t="s">
        <v>7</v>
      </c>
      <c r="D6" s="40" t="s">
        <v>8</v>
      </c>
      <c r="E6" s="40" t="s">
        <v>9</v>
      </c>
      <c r="F6" s="44" t="s">
        <v>10</v>
      </c>
      <c r="G6" s="45"/>
      <c r="H6" s="45"/>
      <c r="I6" s="45"/>
      <c r="J6" s="45"/>
      <c r="K6" s="45"/>
      <c r="L6" s="45"/>
      <c r="M6" s="46"/>
      <c r="N6" s="33" t="s">
        <v>53</v>
      </c>
    </row>
    <row r="7" spans="1:29" ht="15.75" thickBot="1" x14ac:dyDescent="0.3">
      <c r="A7" s="39"/>
      <c r="B7" s="41"/>
      <c r="C7" s="43"/>
      <c r="D7" s="41"/>
      <c r="E7" s="41"/>
      <c r="F7" s="8" t="s">
        <v>11</v>
      </c>
      <c r="G7" s="8" t="s">
        <v>12</v>
      </c>
      <c r="H7" s="8" t="s">
        <v>13</v>
      </c>
      <c r="I7" s="8" t="s">
        <v>14</v>
      </c>
      <c r="J7" s="8" t="s">
        <v>50</v>
      </c>
      <c r="K7" s="8" t="s">
        <v>15</v>
      </c>
      <c r="L7" s="8" t="s">
        <v>16</v>
      </c>
      <c r="M7" s="8" t="s">
        <v>17</v>
      </c>
      <c r="N7" s="34"/>
    </row>
    <row r="8" spans="1:29" ht="30" x14ac:dyDescent="0.25">
      <c r="A8" s="20">
        <v>1</v>
      </c>
      <c r="B8" s="26" t="s">
        <v>18</v>
      </c>
      <c r="C8" s="10" t="s">
        <v>19</v>
      </c>
      <c r="D8" s="10">
        <v>1</v>
      </c>
      <c r="E8" s="10">
        <v>1</v>
      </c>
      <c r="F8" s="10"/>
      <c r="G8" s="10"/>
      <c r="H8" s="10"/>
      <c r="I8" s="10">
        <v>4</v>
      </c>
      <c r="J8" s="10"/>
      <c r="K8" s="10">
        <v>0</v>
      </c>
      <c r="L8" s="10">
        <v>4</v>
      </c>
      <c r="M8" s="10">
        <f>SUM(F8:L8)</f>
        <v>8</v>
      </c>
      <c r="N8" s="11">
        <v>0</v>
      </c>
    </row>
    <row r="9" spans="1:29" ht="20.100000000000001" customHeight="1" x14ac:dyDescent="0.25">
      <c r="A9" s="21">
        <v>2</v>
      </c>
      <c r="B9" s="27" t="s">
        <v>46</v>
      </c>
      <c r="C9" s="13" t="s">
        <v>19</v>
      </c>
      <c r="D9" s="13">
        <v>1</v>
      </c>
      <c r="E9" s="13">
        <v>1</v>
      </c>
      <c r="F9" s="13"/>
      <c r="G9" s="13"/>
      <c r="H9" s="13"/>
      <c r="I9" s="13">
        <v>15</v>
      </c>
      <c r="J9" s="13"/>
      <c r="K9" s="13">
        <v>0</v>
      </c>
      <c r="L9" s="13">
        <v>10</v>
      </c>
      <c r="M9" s="13">
        <f>SUM(G9:L9)</f>
        <v>25</v>
      </c>
      <c r="N9" s="1">
        <v>0</v>
      </c>
    </row>
    <row r="10" spans="1:29" ht="20.100000000000001" customHeight="1" x14ac:dyDescent="0.25">
      <c r="A10" s="21">
        <v>3</v>
      </c>
      <c r="B10" s="27" t="s">
        <v>20</v>
      </c>
      <c r="C10" s="13" t="s">
        <v>44</v>
      </c>
      <c r="D10" s="13">
        <v>1</v>
      </c>
      <c r="E10" s="13">
        <v>1</v>
      </c>
      <c r="F10" s="13">
        <v>15</v>
      </c>
      <c r="G10" s="13">
        <v>15</v>
      </c>
      <c r="H10" s="13"/>
      <c r="I10" s="13"/>
      <c r="J10" s="13">
        <v>30</v>
      </c>
      <c r="K10" s="13">
        <v>0</v>
      </c>
      <c r="L10" s="13">
        <v>40</v>
      </c>
      <c r="M10" s="13">
        <f t="shared" ref="M10:M45" si="0">SUM(F10:L10)</f>
        <v>100</v>
      </c>
      <c r="N10" s="1">
        <v>4</v>
      </c>
    </row>
    <row r="11" spans="1:29" ht="20.100000000000001" customHeight="1" x14ac:dyDescent="0.25">
      <c r="A11" s="21">
        <v>4</v>
      </c>
      <c r="B11" s="27" t="s">
        <v>21</v>
      </c>
      <c r="C11" s="13" t="s">
        <v>44</v>
      </c>
      <c r="D11" s="13">
        <v>1</v>
      </c>
      <c r="E11" s="13">
        <v>1</v>
      </c>
      <c r="F11" s="13"/>
      <c r="G11" s="13">
        <v>30</v>
      </c>
      <c r="H11" s="13"/>
      <c r="I11" s="13"/>
      <c r="J11" s="13"/>
      <c r="K11" s="13">
        <v>0</v>
      </c>
      <c r="L11" s="13">
        <v>70</v>
      </c>
      <c r="M11" s="13">
        <f t="shared" si="0"/>
        <v>100</v>
      </c>
      <c r="N11" s="1">
        <v>4</v>
      </c>
    </row>
    <row r="12" spans="1:29" ht="20.100000000000001" customHeight="1" x14ac:dyDescent="0.25">
      <c r="A12" s="21">
        <v>5</v>
      </c>
      <c r="B12" s="27" t="s">
        <v>3</v>
      </c>
      <c r="C12" s="13" t="s">
        <v>44</v>
      </c>
      <c r="D12" s="13">
        <v>1</v>
      </c>
      <c r="E12" s="13">
        <v>1</v>
      </c>
      <c r="F12" s="13">
        <v>15</v>
      </c>
      <c r="G12" s="13">
        <v>15</v>
      </c>
      <c r="H12" s="13"/>
      <c r="I12" s="13"/>
      <c r="J12" s="13">
        <v>30</v>
      </c>
      <c r="K12" s="13">
        <v>0</v>
      </c>
      <c r="L12" s="13">
        <v>40</v>
      </c>
      <c r="M12" s="13">
        <f t="shared" si="0"/>
        <v>100</v>
      </c>
      <c r="N12" s="1">
        <v>4</v>
      </c>
    </row>
    <row r="13" spans="1:29" ht="30" x14ac:dyDescent="0.25">
      <c r="A13" s="21">
        <v>6</v>
      </c>
      <c r="B13" s="28" t="s">
        <v>22</v>
      </c>
      <c r="C13" s="13" t="s">
        <v>44</v>
      </c>
      <c r="D13" s="13">
        <v>1</v>
      </c>
      <c r="E13" s="13">
        <v>1</v>
      </c>
      <c r="F13" s="13">
        <v>15</v>
      </c>
      <c r="G13" s="13">
        <v>15</v>
      </c>
      <c r="H13" s="13"/>
      <c r="I13" s="13"/>
      <c r="J13" s="13">
        <v>30</v>
      </c>
      <c r="K13" s="13">
        <v>0</v>
      </c>
      <c r="L13" s="13">
        <v>15</v>
      </c>
      <c r="M13" s="13">
        <f t="shared" si="0"/>
        <v>75</v>
      </c>
      <c r="N13" s="1">
        <v>3</v>
      </c>
    </row>
    <row r="14" spans="1:29" ht="20.100000000000001" customHeight="1" x14ac:dyDescent="0.25">
      <c r="A14" s="21">
        <v>7</v>
      </c>
      <c r="B14" s="27" t="s">
        <v>23</v>
      </c>
      <c r="C14" s="13" t="s">
        <v>54</v>
      </c>
      <c r="D14" s="13">
        <v>1</v>
      </c>
      <c r="E14" s="13">
        <v>1</v>
      </c>
      <c r="F14" s="13"/>
      <c r="G14" s="13">
        <v>30</v>
      </c>
      <c r="H14" s="13"/>
      <c r="I14" s="13"/>
      <c r="J14" s="13">
        <v>30</v>
      </c>
      <c r="K14" s="13">
        <v>0</v>
      </c>
      <c r="L14" s="13">
        <v>15</v>
      </c>
      <c r="M14" s="13">
        <f t="shared" si="0"/>
        <v>75</v>
      </c>
      <c r="N14" s="1">
        <v>3</v>
      </c>
    </row>
    <row r="15" spans="1:29" ht="20.100000000000001" customHeight="1" x14ac:dyDescent="0.25">
      <c r="A15" s="21">
        <v>8</v>
      </c>
      <c r="B15" s="27" t="s">
        <v>24</v>
      </c>
      <c r="C15" s="13" t="s">
        <v>54</v>
      </c>
      <c r="D15" s="13">
        <v>1</v>
      </c>
      <c r="E15" s="13">
        <v>1</v>
      </c>
      <c r="F15" s="13"/>
      <c r="G15" s="13">
        <v>30</v>
      </c>
      <c r="H15" s="13"/>
      <c r="I15" s="13"/>
      <c r="J15" s="13">
        <v>30</v>
      </c>
      <c r="K15" s="13">
        <v>0</v>
      </c>
      <c r="L15" s="13">
        <v>15</v>
      </c>
      <c r="M15" s="13">
        <f t="shared" si="0"/>
        <v>75</v>
      </c>
      <c r="N15" s="1">
        <v>3</v>
      </c>
    </row>
    <row r="16" spans="1:29" ht="20.100000000000001" customHeight="1" x14ac:dyDescent="0.25">
      <c r="A16" s="21">
        <v>9</v>
      </c>
      <c r="B16" s="27" t="s">
        <v>25</v>
      </c>
      <c r="C16" s="13" t="s">
        <v>54</v>
      </c>
      <c r="D16" s="13">
        <v>1</v>
      </c>
      <c r="E16" s="13">
        <v>1</v>
      </c>
      <c r="F16" s="13"/>
      <c r="G16" s="13">
        <v>30</v>
      </c>
      <c r="H16" s="13"/>
      <c r="I16" s="13"/>
      <c r="J16" s="13">
        <v>30</v>
      </c>
      <c r="K16" s="13">
        <v>0</v>
      </c>
      <c r="L16" s="13">
        <v>40</v>
      </c>
      <c r="M16" s="13">
        <f t="shared" si="0"/>
        <v>100</v>
      </c>
      <c r="N16" s="1">
        <v>4</v>
      </c>
    </row>
    <row r="17" spans="1:14" ht="20.100000000000001" customHeight="1" x14ac:dyDescent="0.25">
      <c r="A17" s="21">
        <v>10</v>
      </c>
      <c r="B17" s="27" t="s">
        <v>55</v>
      </c>
      <c r="C17" s="13" t="s">
        <v>54</v>
      </c>
      <c r="D17" s="13">
        <v>1</v>
      </c>
      <c r="E17" s="13">
        <v>1</v>
      </c>
      <c r="F17" s="13"/>
      <c r="G17" s="13"/>
      <c r="H17" s="13">
        <v>15</v>
      </c>
      <c r="I17" s="13"/>
      <c r="J17" s="13"/>
      <c r="K17" s="13">
        <v>0</v>
      </c>
      <c r="L17" s="13">
        <v>60</v>
      </c>
      <c r="M17" s="13">
        <f t="shared" si="0"/>
        <v>75</v>
      </c>
      <c r="N17" s="1">
        <v>3</v>
      </c>
    </row>
    <row r="18" spans="1:14" ht="20.100000000000001" customHeight="1" thickBot="1" x14ac:dyDescent="0.3">
      <c r="A18" s="22">
        <v>11</v>
      </c>
      <c r="B18" s="29" t="s">
        <v>26</v>
      </c>
      <c r="C18" s="7" t="s">
        <v>54</v>
      </c>
      <c r="D18" s="7">
        <v>1</v>
      </c>
      <c r="E18" s="7">
        <v>1</v>
      </c>
      <c r="F18" s="7"/>
      <c r="G18" s="7">
        <v>15</v>
      </c>
      <c r="H18" s="7"/>
      <c r="I18" s="7"/>
      <c r="J18" s="7">
        <v>15</v>
      </c>
      <c r="K18" s="7">
        <v>0</v>
      </c>
      <c r="L18" s="7">
        <v>20</v>
      </c>
      <c r="M18" s="7">
        <f t="shared" si="0"/>
        <v>50</v>
      </c>
      <c r="N18" s="14">
        <v>2</v>
      </c>
    </row>
    <row r="19" spans="1:14" ht="30" x14ac:dyDescent="0.25">
      <c r="A19" s="20">
        <v>12</v>
      </c>
      <c r="B19" s="26" t="s">
        <v>47</v>
      </c>
      <c r="C19" s="10" t="s">
        <v>54</v>
      </c>
      <c r="D19" s="10">
        <v>1</v>
      </c>
      <c r="E19" s="10">
        <v>2</v>
      </c>
      <c r="F19" s="10">
        <v>30</v>
      </c>
      <c r="G19" s="10"/>
      <c r="H19" s="10"/>
      <c r="I19" s="10"/>
      <c r="J19" s="10">
        <v>15</v>
      </c>
      <c r="K19" s="10">
        <v>0</v>
      </c>
      <c r="L19" s="10">
        <v>5</v>
      </c>
      <c r="M19" s="10">
        <f t="shared" si="0"/>
        <v>50</v>
      </c>
      <c r="N19" s="11">
        <v>2</v>
      </c>
    </row>
    <row r="20" spans="1:14" ht="20.100000000000001" customHeight="1" x14ac:dyDescent="0.25">
      <c r="A20" s="21">
        <v>13</v>
      </c>
      <c r="B20" s="27" t="s">
        <v>27</v>
      </c>
      <c r="C20" s="13" t="s">
        <v>44</v>
      </c>
      <c r="D20" s="13">
        <v>1</v>
      </c>
      <c r="E20" s="13">
        <v>2</v>
      </c>
      <c r="F20" s="13">
        <v>15</v>
      </c>
      <c r="G20" s="13">
        <v>15</v>
      </c>
      <c r="H20" s="13"/>
      <c r="I20" s="13"/>
      <c r="J20" s="13">
        <v>15</v>
      </c>
      <c r="K20" s="13">
        <v>0</v>
      </c>
      <c r="L20" s="13">
        <v>55</v>
      </c>
      <c r="M20" s="13">
        <f t="shared" si="0"/>
        <v>100</v>
      </c>
      <c r="N20" s="1">
        <v>4</v>
      </c>
    </row>
    <row r="21" spans="1:14" ht="20.100000000000001" customHeight="1" x14ac:dyDescent="0.25">
      <c r="A21" s="21">
        <v>14</v>
      </c>
      <c r="B21" s="27" t="s">
        <v>48</v>
      </c>
      <c r="C21" s="13" t="s">
        <v>54</v>
      </c>
      <c r="D21" s="13">
        <v>1</v>
      </c>
      <c r="E21" s="13">
        <v>2</v>
      </c>
      <c r="F21" s="13">
        <v>30</v>
      </c>
      <c r="G21" s="13"/>
      <c r="H21" s="13"/>
      <c r="I21" s="13"/>
      <c r="J21" s="13"/>
      <c r="K21" s="13">
        <v>0</v>
      </c>
      <c r="L21" s="13">
        <v>20</v>
      </c>
      <c r="M21" s="13">
        <f t="shared" si="0"/>
        <v>50</v>
      </c>
      <c r="N21" s="1">
        <v>2</v>
      </c>
    </row>
    <row r="22" spans="1:14" ht="20.100000000000001" customHeight="1" x14ac:dyDescent="0.25">
      <c r="A22" s="21">
        <v>15</v>
      </c>
      <c r="B22" s="27" t="s">
        <v>28</v>
      </c>
      <c r="C22" s="13" t="s">
        <v>44</v>
      </c>
      <c r="D22" s="13">
        <v>1</v>
      </c>
      <c r="E22" s="13">
        <v>2</v>
      </c>
      <c r="F22" s="13">
        <v>30</v>
      </c>
      <c r="G22" s="13"/>
      <c r="H22" s="13"/>
      <c r="I22" s="13"/>
      <c r="J22" s="13"/>
      <c r="K22" s="13">
        <v>0</v>
      </c>
      <c r="L22" s="13">
        <v>45</v>
      </c>
      <c r="M22" s="13">
        <f t="shared" si="0"/>
        <v>75</v>
      </c>
      <c r="N22" s="1">
        <v>3</v>
      </c>
    </row>
    <row r="23" spans="1:14" ht="20.100000000000001" customHeight="1" x14ac:dyDescent="0.25">
      <c r="A23" s="21">
        <v>16</v>
      </c>
      <c r="B23" s="27" t="s">
        <v>29</v>
      </c>
      <c r="C23" s="13" t="s">
        <v>54</v>
      </c>
      <c r="D23" s="13">
        <v>1</v>
      </c>
      <c r="E23" s="13">
        <v>2</v>
      </c>
      <c r="F23" s="13">
        <v>15</v>
      </c>
      <c r="G23" s="13">
        <v>15</v>
      </c>
      <c r="H23" s="13"/>
      <c r="I23" s="13"/>
      <c r="J23" s="13">
        <v>30</v>
      </c>
      <c r="K23" s="13">
        <v>0</v>
      </c>
      <c r="L23" s="13">
        <v>15</v>
      </c>
      <c r="M23" s="13">
        <f t="shared" si="0"/>
        <v>75</v>
      </c>
      <c r="N23" s="1">
        <v>3</v>
      </c>
    </row>
    <row r="24" spans="1:14" ht="20.100000000000001" customHeight="1" x14ac:dyDescent="0.25">
      <c r="A24" s="21">
        <v>17</v>
      </c>
      <c r="B24" s="27" t="s">
        <v>30</v>
      </c>
      <c r="C24" s="13" t="s">
        <v>44</v>
      </c>
      <c r="D24" s="13">
        <v>1</v>
      </c>
      <c r="E24" s="13">
        <v>2</v>
      </c>
      <c r="F24" s="13">
        <v>15</v>
      </c>
      <c r="G24" s="13"/>
      <c r="H24" s="13"/>
      <c r="I24" s="13"/>
      <c r="J24" s="13"/>
      <c r="K24" s="13">
        <v>0</v>
      </c>
      <c r="L24" s="13">
        <v>35</v>
      </c>
      <c r="M24" s="13">
        <f t="shared" si="0"/>
        <v>50</v>
      </c>
      <c r="N24" s="1">
        <v>2</v>
      </c>
    </row>
    <row r="25" spans="1:14" ht="20.100000000000001" customHeight="1" x14ac:dyDescent="0.25">
      <c r="A25" s="21">
        <v>18</v>
      </c>
      <c r="B25" s="27" t="s">
        <v>31</v>
      </c>
      <c r="C25" s="13" t="s">
        <v>54</v>
      </c>
      <c r="D25" s="13">
        <v>1</v>
      </c>
      <c r="E25" s="13">
        <v>2</v>
      </c>
      <c r="F25" s="13"/>
      <c r="G25" s="13">
        <v>15</v>
      </c>
      <c r="H25" s="13"/>
      <c r="I25" s="13"/>
      <c r="J25" s="13">
        <v>15</v>
      </c>
      <c r="K25" s="13">
        <v>0</v>
      </c>
      <c r="L25" s="13">
        <v>20</v>
      </c>
      <c r="M25" s="13">
        <f t="shared" si="0"/>
        <v>50</v>
      </c>
      <c r="N25" s="1">
        <v>2</v>
      </c>
    </row>
    <row r="26" spans="1:14" ht="30" x14ac:dyDescent="0.25">
      <c r="A26" s="21">
        <v>19</v>
      </c>
      <c r="B26" s="28" t="s">
        <v>32</v>
      </c>
      <c r="C26" s="13" t="s">
        <v>44</v>
      </c>
      <c r="D26" s="13">
        <v>1</v>
      </c>
      <c r="E26" s="13">
        <v>2</v>
      </c>
      <c r="F26" s="13">
        <v>15</v>
      </c>
      <c r="G26" s="13">
        <v>15</v>
      </c>
      <c r="H26" s="13"/>
      <c r="I26" s="13"/>
      <c r="J26" s="13">
        <v>30</v>
      </c>
      <c r="K26" s="13">
        <v>0</v>
      </c>
      <c r="L26" s="13">
        <v>15</v>
      </c>
      <c r="M26" s="13">
        <f t="shared" si="0"/>
        <v>75</v>
      </c>
      <c r="N26" s="1">
        <v>3</v>
      </c>
    </row>
    <row r="27" spans="1:14" ht="20.100000000000001" customHeight="1" x14ac:dyDescent="0.25">
      <c r="A27" s="21">
        <v>20</v>
      </c>
      <c r="B27" s="27" t="s">
        <v>56</v>
      </c>
      <c r="C27" s="13" t="s">
        <v>54</v>
      </c>
      <c r="D27" s="13">
        <v>1</v>
      </c>
      <c r="E27" s="13">
        <v>2</v>
      </c>
      <c r="F27" s="13"/>
      <c r="G27" s="13"/>
      <c r="H27" s="13">
        <v>30</v>
      </c>
      <c r="I27" s="13"/>
      <c r="J27" s="13"/>
      <c r="K27" s="13">
        <v>0</v>
      </c>
      <c r="L27" s="13">
        <v>45</v>
      </c>
      <c r="M27" s="13">
        <f t="shared" si="0"/>
        <v>75</v>
      </c>
      <c r="N27" s="1">
        <v>3</v>
      </c>
    </row>
    <row r="28" spans="1:14" ht="20.100000000000001" customHeight="1" x14ac:dyDescent="0.25">
      <c r="A28" s="21">
        <v>21</v>
      </c>
      <c r="B28" s="27" t="s">
        <v>33</v>
      </c>
      <c r="C28" s="13" t="s">
        <v>44</v>
      </c>
      <c r="D28" s="13">
        <v>1</v>
      </c>
      <c r="E28" s="13">
        <v>2</v>
      </c>
      <c r="F28" s="13">
        <v>15</v>
      </c>
      <c r="G28" s="13">
        <v>15</v>
      </c>
      <c r="H28" s="13"/>
      <c r="I28" s="13"/>
      <c r="J28" s="13">
        <v>15</v>
      </c>
      <c r="K28" s="13">
        <v>0</v>
      </c>
      <c r="L28" s="13">
        <v>30</v>
      </c>
      <c r="M28" s="13">
        <f t="shared" si="0"/>
        <v>75</v>
      </c>
      <c r="N28" s="1">
        <v>3</v>
      </c>
    </row>
    <row r="29" spans="1:14" ht="20.100000000000001" customHeight="1" thickBot="1" x14ac:dyDescent="0.3">
      <c r="A29" s="22">
        <v>22</v>
      </c>
      <c r="B29" s="29" t="s">
        <v>34</v>
      </c>
      <c r="C29" s="7" t="s">
        <v>54</v>
      </c>
      <c r="D29" s="7">
        <v>1</v>
      </c>
      <c r="E29" s="7">
        <v>2</v>
      </c>
      <c r="F29" s="7"/>
      <c r="G29" s="7">
        <v>30</v>
      </c>
      <c r="H29" s="7"/>
      <c r="I29" s="7"/>
      <c r="J29" s="7">
        <v>30</v>
      </c>
      <c r="K29" s="7">
        <v>0</v>
      </c>
      <c r="L29" s="7">
        <v>15</v>
      </c>
      <c r="M29" s="7">
        <f t="shared" si="0"/>
        <v>75</v>
      </c>
      <c r="N29" s="14">
        <v>3</v>
      </c>
    </row>
    <row r="30" spans="1:14" ht="20.100000000000001" customHeight="1" x14ac:dyDescent="0.25">
      <c r="A30" s="20">
        <v>23</v>
      </c>
      <c r="B30" s="30" t="s">
        <v>35</v>
      </c>
      <c r="C30" s="10" t="s">
        <v>54</v>
      </c>
      <c r="D30" s="10">
        <v>2</v>
      </c>
      <c r="E30" s="10">
        <v>3</v>
      </c>
      <c r="F30" s="10">
        <v>15</v>
      </c>
      <c r="G30" s="10"/>
      <c r="H30" s="10"/>
      <c r="I30" s="10"/>
      <c r="J30" s="10">
        <v>15</v>
      </c>
      <c r="K30" s="10">
        <v>0</v>
      </c>
      <c r="L30" s="10">
        <v>20</v>
      </c>
      <c r="M30" s="10">
        <f t="shared" si="0"/>
        <v>50</v>
      </c>
      <c r="N30" s="11">
        <v>2</v>
      </c>
    </row>
    <row r="31" spans="1:14" ht="20.100000000000001" customHeight="1" x14ac:dyDescent="0.25">
      <c r="A31" s="21">
        <v>24</v>
      </c>
      <c r="B31" s="27" t="s">
        <v>36</v>
      </c>
      <c r="C31" s="13" t="s">
        <v>54</v>
      </c>
      <c r="D31" s="13">
        <v>2</v>
      </c>
      <c r="E31" s="13">
        <v>3</v>
      </c>
      <c r="F31" s="13"/>
      <c r="G31" s="13">
        <v>15</v>
      </c>
      <c r="H31" s="13"/>
      <c r="I31" s="13"/>
      <c r="J31" s="13">
        <v>15</v>
      </c>
      <c r="K31" s="13">
        <v>0</v>
      </c>
      <c r="L31" s="13">
        <v>20</v>
      </c>
      <c r="M31" s="13">
        <f t="shared" si="0"/>
        <v>50</v>
      </c>
      <c r="N31" s="1">
        <v>2</v>
      </c>
    </row>
    <row r="32" spans="1:14" ht="20.100000000000001" customHeight="1" x14ac:dyDescent="0.25">
      <c r="A32" s="21">
        <v>25</v>
      </c>
      <c r="B32" s="27" t="s">
        <v>49</v>
      </c>
      <c r="C32" s="13" t="s">
        <v>54</v>
      </c>
      <c r="D32" s="13">
        <v>2</v>
      </c>
      <c r="E32" s="13">
        <v>3</v>
      </c>
      <c r="F32" s="13">
        <v>30</v>
      </c>
      <c r="G32" s="13"/>
      <c r="H32" s="13"/>
      <c r="I32" s="13"/>
      <c r="J32" s="13">
        <v>30</v>
      </c>
      <c r="K32" s="13">
        <v>0</v>
      </c>
      <c r="L32" s="13">
        <v>15</v>
      </c>
      <c r="M32" s="13">
        <f t="shared" si="0"/>
        <v>75</v>
      </c>
      <c r="N32" s="23">
        <v>3</v>
      </c>
    </row>
    <row r="33" spans="1:15" ht="20.100000000000001" customHeight="1" x14ac:dyDescent="0.25">
      <c r="A33" s="21">
        <v>26</v>
      </c>
      <c r="B33" s="27" t="s">
        <v>57</v>
      </c>
      <c r="C33" s="13" t="s">
        <v>54</v>
      </c>
      <c r="D33" s="13">
        <v>2</v>
      </c>
      <c r="E33" s="13">
        <v>3</v>
      </c>
      <c r="F33" s="13">
        <v>30</v>
      </c>
      <c r="G33" s="13"/>
      <c r="H33" s="13"/>
      <c r="I33" s="13"/>
      <c r="J33" s="13"/>
      <c r="K33" s="13">
        <v>0</v>
      </c>
      <c r="L33" s="13">
        <v>95</v>
      </c>
      <c r="M33" s="13">
        <f t="shared" si="0"/>
        <v>125</v>
      </c>
      <c r="N33" s="1">
        <v>5</v>
      </c>
    </row>
    <row r="34" spans="1:15" ht="20.100000000000001" customHeight="1" x14ac:dyDescent="0.25">
      <c r="A34" s="21">
        <v>27</v>
      </c>
      <c r="B34" s="27" t="s">
        <v>48</v>
      </c>
      <c r="C34" s="13" t="s">
        <v>54</v>
      </c>
      <c r="D34" s="13">
        <v>2</v>
      </c>
      <c r="E34" s="13">
        <v>3</v>
      </c>
      <c r="F34" s="13">
        <v>30</v>
      </c>
      <c r="G34" s="13"/>
      <c r="H34" s="13"/>
      <c r="I34" s="13"/>
      <c r="J34" s="13"/>
      <c r="K34" s="13">
        <v>0</v>
      </c>
      <c r="L34" s="13">
        <v>20</v>
      </c>
      <c r="M34" s="13">
        <f t="shared" si="0"/>
        <v>50</v>
      </c>
      <c r="N34" s="1">
        <v>2</v>
      </c>
    </row>
    <row r="35" spans="1:15" ht="20.100000000000001" customHeight="1" x14ac:dyDescent="0.25">
      <c r="A35" s="21">
        <v>28</v>
      </c>
      <c r="B35" s="27" t="s">
        <v>58</v>
      </c>
      <c r="C35" s="13" t="s">
        <v>54</v>
      </c>
      <c r="D35" s="13">
        <v>2</v>
      </c>
      <c r="E35" s="13">
        <v>3</v>
      </c>
      <c r="F35" s="13"/>
      <c r="G35" s="13"/>
      <c r="H35" s="13">
        <v>30</v>
      </c>
      <c r="I35" s="13"/>
      <c r="J35" s="13"/>
      <c r="K35" s="13">
        <v>0</v>
      </c>
      <c r="L35" s="13">
        <v>95</v>
      </c>
      <c r="M35" s="13">
        <f t="shared" si="0"/>
        <v>125</v>
      </c>
      <c r="N35" s="1">
        <v>5</v>
      </c>
    </row>
    <row r="36" spans="1:15" ht="20.100000000000001" customHeight="1" x14ac:dyDescent="0.25">
      <c r="A36" s="21">
        <v>29</v>
      </c>
      <c r="B36" s="27" t="s">
        <v>37</v>
      </c>
      <c r="C36" s="13" t="s">
        <v>54</v>
      </c>
      <c r="D36" s="13">
        <v>2</v>
      </c>
      <c r="E36" s="13">
        <v>3</v>
      </c>
      <c r="F36" s="13"/>
      <c r="G36" s="13">
        <v>30</v>
      </c>
      <c r="H36" s="13"/>
      <c r="I36" s="13"/>
      <c r="J36" s="13">
        <v>15</v>
      </c>
      <c r="K36" s="13">
        <v>0</v>
      </c>
      <c r="L36" s="13">
        <v>5</v>
      </c>
      <c r="M36" s="13">
        <f t="shared" si="0"/>
        <v>50</v>
      </c>
      <c r="N36" s="1">
        <v>2</v>
      </c>
    </row>
    <row r="37" spans="1:15" ht="20.100000000000001" customHeight="1" x14ac:dyDescent="0.25">
      <c r="A37" s="21">
        <v>30</v>
      </c>
      <c r="B37" s="27" t="s">
        <v>38</v>
      </c>
      <c r="C37" s="13" t="s">
        <v>54</v>
      </c>
      <c r="D37" s="13">
        <v>2</v>
      </c>
      <c r="E37" s="13">
        <v>3</v>
      </c>
      <c r="F37" s="13">
        <v>15</v>
      </c>
      <c r="G37" s="13">
        <v>15</v>
      </c>
      <c r="H37" s="13"/>
      <c r="I37" s="13"/>
      <c r="J37" s="13">
        <v>30</v>
      </c>
      <c r="K37" s="13">
        <v>0</v>
      </c>
      <c r="L37" s="13">
        <v>15</v>
      </c>
      <c r="M37" s="13">
        <f t="shared" si="0"/>
        <v>75</v>
      </c>
      <c r="N37" s="1">
        <v>3</v>
      </c>
    </row>
    <row r="38" spans="1:15" ht="20.100000000000001" customHeight="1" x14ac:dyDescent="0.25">
      <c r="A38" s="21">
        <v>31</v>
      </c>
      <c r="B38" s="27" t="s">
        <v>39</v>
      </c>
      <c r="C38" s="13" t="s">
        <v>44</v>
      </c>
      <c r="D38" s="13">
        <v>2</v>
      </c>
      <c r="E38" s="13">
        <v>3</v>
      </c>
      <c r="F38" s="13">
        <v>15</v>
      </c>
      <c r="G38" s="13">
        <v>15</v>
      </c>
      <c r="H38" s="13"/>
      <c r="I38" s="13"/>
      <c r="J38" s="13">
        <v>30</v>
      </c>
      <c r="K38" s="13">
        <v>0</v>
      </c>
      <c r="L38" s="13">
        <v>15</v>
      </c>
      <c r="M38" s="13">
        <f t="shared" si="0"/>
        <v>75</v>
      </c>
      <c r="N38" s="1">
        <v>3</v>
      </c>
    </row>
    <row r="39" spans="1:15" ht="20.100000000000001" customHeight="1" thickBot="1" x14ac:dyDescent="0.3">
      <c r="A39" s="22">
        <v>32</v>
      </c>
      <c r="B39" s="29" t="s">
        <v>40</v>
      </c>
      <c r="C39" s="7" t="s">
        <v>44</v>
      </c>
      <c r="D39" s="7">
        <v>2</v>
      </c>
      <c r="E39" s="7">
        <v>3</v>
      </c>
      <c r="F39" s="7">
        <v>15</v>
      </c>
      <c r="G39" s="7">
        <v>15</v>
      </c>
      <c r="H39" s="7"/>
      <c r="I39" s="7"/>
      <c r="J39" s="7">
        <v>30</v>
      </c>
      <c r="K39" s="7">
        <v>0</v>
      </c>
      <c r="L39" s="7">
        <v>15</v>
      </c>
      <c r="M39" s="7">
        <f t="shared" si="0"/>
        <v>75</v>
      </c>
      <c r="N39" s="14">
        <v>3</v>
      </c>
    </row>
    <row r="40" spans="1:15" ht="20.100000000000001" customHeight="1" x14ac:dyDescent="0.25">
      <c r="A40" s="24">
        <v>33</v>
      </c>
      <c r="B40" s="31" t="s">
        <v>59</v>
      </c>
      <c r="C40" s="12" t="s">
        <v>54</v>
      </c>
      <c r="D40" s="12">
        <v>2</v>
      </c>
      <c r="E40" s="12">
        <v>4</v>
      </c>
      <c r="F40" s="12">
        <v>30</v>
      </c>
      <c r="G40" s="12"/>
      <c r="H40" s="12"/>
      <c r="I40" s="12"/>
      <c r="J40" s="12"/>
      <c r="K40" s="12">
        <v>0</v>
      </c>
      <c r="L40" s="12">
        <v>95</v>
      </c>
      <c r="M40" s="12">
        <f t="shared" si="0"/>
        <v>125</v>
      </c>
      <c r="N40" s="3">
        <v>5</v>
      </c>
    </row>
    <row r="41" spans="1:15" ht="20.100000000000001" customHeight="1" x14ac:dyDescent="0.25">
      <c r="A41" s="21">
        <v>34</v>
      </c>
      <c r="B41" s="27" t="s">
        <v>41</v>
      </c>
      <c r="C41" s="13" t="s">
        <v>54</v>
      </c>
      <c r="D41" s="13">
        <v>2</v>
      </c>
      <c r="E41" s="13">
        <v>4</v>
      </c>
      <c r="F41" s="13">
        <v>15</v>
      </c>
      <c r="G41" s="13">
        <v>15</v>
      </c>
      <c r="H41" s="13"/>
      <c r="I41" s="13"/>
      <c r="J41" s="13">
        <v>30</v>
      </c>
      <c r="K41" s="13">
        <v>0</v>
      </c>
      <c r="L41" s="13">
        <v>65</v>
      </c>
      <c r="M41" s="13">
        <f t="shared" si="0"/>
        <v>125</v>
      </c>
      <c r="N41" s="1">
        <v>5</v>
      </c>
    </row>
    <row r="42" spans="1:15" ht="20.100000000000001" customHeight="1" x14ac:dyDescent="0.25">
      <c r="A42" s="21">
        <v>35</v>
      </c>
      <c r="B42" s="27" t="s">
        <v>48</v>
      </c>
      <c r="C42" s="13" t="s">
        <v>54</v>
      </c>
      <c r="D42" s="13">
        <v>2</v>
      </c>
      <c r="E42" s="13">
        <v>4</v>
      </c>
      <c r="F42" s="13">
        <v>30</v>
      </c>
      <c r="G42" s="13"/>
      <c r="H42" s="13"/>
      <c r="I42" s="13"/>
      <c r="J42" s="13"/>
      <c r="K42" s="13">
        <v>0</v>
      </c>
      <c r="L42" s="13">
        <v>20</v>
      </c>
      <c r="M42" s="13">
        <f t="shared" si="0"/>
        <v>50</v>
      </c>
      <c r="N42" s="1">
        <v>2</v>
      </c>
    </row>
    <row r="43" spans="1:15" ht="20.100000000000001" customHeight="1" x14ac:dyDescent="0.25">
      <c r="A43" s="21">
        <v>36</v>
      </c>
      <c r="B43" s="28" t="s">
        <v>42</v>
      </c>
      <c r="C43" s="13" t="s">
        <v>54</v>
      </c>
      <c r="D43" s="13">
        <v>2</v>
      </c>
      <c r="E43" s="13">
        <v>4</v>
      </c>
      <c r="F43" s="13">
        <v>15</v>
      </c>
      <c r="G43" s="13"/>
      <c r="H43" s="13"/>
      <c r="I43" s="13"/>
      <c r="J43" s="13">
        <v>15</v>
      </c>
      <c r="K43" s="13">
        <v>0</v>
      </c>
      <c r="L43" s="13">
        <v>45</v>
      </c>
      <c r="M43" s="13">
        <f t="shared" si="0"/>
        <v>75</v>
      </c>
      <c r="N43" s="1">
        <v>3</v>
      </c>
    </row>
    <row r="44" spans="1:15" ht="20.100000000000001" customHeight="1" x14ac:dyDescent="0.25">
      <c r="A44" s="21">
        <v>37</v>
      </c>
      <c r="B44" s="27" t="s">
        <v>60</v>
      </c>
      <c r="C44" s="13" t="s">
        <v>54</v>
      </c>
      <c r="D44" s="13">
        <v>2</v>
      </c>
      <c r="E44" s="13">
        <v>4</v>
      </c>
      <c r="F44" s="13"/>
      <c r="G44" s="13"/>
      <c r="H44" s="13">
        <v>45</v>
      </c>
      <c r="I44" s="13"/>
      <c r="J44" s="13"/>
      <c r="K44" s="13">
        <v>0</v>
      </c>
      <c r="L44" s="13">
        <v>255</v>
      </c>
      <c r="M44" s="13">
        <f t="shared" si="0"/>
        <v>300</v>
      </c>
      <c r="N44" s="1">
        <v>12</v>
      </c>
    </row>
    <row r="45" spans="1:15" ht="33" customHeight="1" thickBot="1" x14ac:dyDescent="0.3">
      <c r="A45" s="25">
        <v>38</v>
      </c>
      <c r="B45" s="32" t="s">
        <v>43</v>
      </c>
      <c r="C45" s="16" t="s">
        <v>54</v>
      </c>
      <c r="D45" s="16">
        <v>2</v>
      </c>
      <c r="E45" s="16">
        <v>4</v>
      </c>
      <c r="F45" s="16">
        <v>15</v>
      </c>
      <c r="G45" s="16"/>
      <c r="H45" s="16"/>
      <c r="I45" s="16"/>
      <c r="J45" s="16"/>
      <c r="K45" s="16">
        <v>0</v>
      </c>
      <c r="L45" s="16">
        <v>60</v>
      </c>
      <c r="M45" s="16">
        <f t="shared" si="0"/>
        <v>75</v>
      </c>
      <c r="N45" s="17">
        <v>3</v>
      </c>
    </row>
    <row r="46" spans="1:15" s="15" customFormat="1" ht="16.5" thickTop="1" thickBot="1" x14ac:dyDescent="0.3">
      <c r="A46" s="35" t="s">
        <v>45</v>
      </c>
      <c r="B46" s="36"/>
      <c r="C46" s="36"/>
      <c r="D46" s="36"/>
      <c r="E46" s="37"/>
      <c r="F46" s="6">
        <f t="shared" ref="F46:M46" si="1">SUBTOTAL(9,F8:F45)</f>
        <v>465</v>
      </c>
      <c r="G46" s="6">
        <f t="shared" si="1"/>
        <v>390</v>
      </c>
      <c r="H46" s="6">
        <f t="shared" si="1"/>
        <v>120</v>
      </c>
      <c r="I46" s="6">
        <f t="shared" si="1"/>
        <v>19</v>
      </c>
      <c r="J46" s="6">
        <f>SUBTOTAL(9,J8:J45)</f>
        <v>555</v>
      </c>
      <c r="K46" s="6">
        <v>0</v>
      </c>
      <c r="L46" s="6">
        <f t="shared" si="1"/>
        <v>1484</v>
      </c>
      <c r="M46" s="6">
        <f t="shared" si="1"/>
        <v>3033</v>
      </c>
      <c r="N46" s="9">
        <f>SUBTOTAL(9,N8:N45)</f>
        <v>120</v>
      </c>
      <c r="O46" s="2"/>
    </row>
    <row r="48" spans="1:15" x14ac:dyDescent="0.25">
      <c r="A48" s="18" t="s">
        <v>51</v>
      </c>
    </row>
    <row r="49" spans="1:6" x14ac:dyDescent="0.25">
      <c r="A49" s="18" t="s">
        <v>52</v>
      </c>
    </row>
    <row r="50" spans="1:6" x14ac:dyDescent="0.25">
      <c r="F50" s="19"/>
    </row>
  </sheetData>
  <autoFilter ref="A7:AC45" xr:uid="{00000000-0001-0000-0000-000000000000}"/>
  <sortState xmlns:xlrd2="http://schemas.microsoft.com/office/spreadsheetml/2017/richdata2" ref="A10:AC45">
    <sortCondition ref="E10:E45"/>
    <sortCondition ref="B10:B45"/>
  </sortState>
  <mergeCells count="8">
    <mergeCell ref="N6:N7"/>
    <mergeCell ref="A46:E46"/>
    <mergeCell ref="A6:A7"/>
    <mergeCell ref="B6:B7"/>
    <mergeCell ref="C6:C7"/>
    <mergeCell ref="D6:D7"/>
    <mergeCell ref="E6:E7"/>
    <mergeCell ref="F6:M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L&amp;M SS2</vt:lpstr>
      <vt:lpstr>'L&amp;M SS2'!Obszar_wydruku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Łojewska</dc:creator>
  <cp:lastModifiedBy>Anna Łojewska</cp:lastModifiedBy>
  <cp:lastPrinted>2026-06-02T07:49:01Z</cp:lastPrinted>
  <dcterms:created xsi:type="dcterms:W3CDTF">2015-06-05T18:19:34Z</dcterms:created>
  <dcterms:modified xsi:type="dcterms:W3CDTF">2026-06-02T07:49:06Z</dcterms:modified>
</cp:coreProperties>
</file>