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m.reszka\Documents\Komisja planów\Programy studiów\Programy obowiązujące w roku 2627 — na stronę\Międzynarodowe Stosunki Gospodarcze\NS1 MSG\"/>
    </mc:Choice>
  </mc:AlternateContent>
  <xr:revisionPtr revIDLastSave="0" documentId="13_ncr:1_{B75C6E29-AF40-46BE-841C-8F9273ED12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Arkusz1!$A$7:$O$75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1" l="1"/>
  <c r="H75" i="1"/>
  <c r="I75" i="1"/>
  <c r="J75" i="1"/>
  <c r="K75" i="1"/>
  <c r="L75" i="1"/>
  <c r="N75" i="1"/>
  <c r="F75" i="1"/>
  <c r="M9" i="1" l="1"/>
  <c r="M8" i="1" l="1"/>
  <c r="M12" i="1"/>
  <c r="M13" i="1"/>
  <c r="M11" i="1"/>
  <c r="M14" i="1"/>
  <c r="M15" i="1"/>
  <c r="M20" i="1"/>
  <c r="M16" i="1"/>
  <c r="M19" i="1"/>
  <c r="M21" i="1"/>
  <c r="M22" i="1"/>
  <c r="M17" i="1"/>
  <c r="M18" i="1"/>
  <c r="M23" i="1"/>
  <c r="M27" i="1"/>
  <c r="M28" i="1"/>
  <c r="M25" i="1"/>
  <c r="M26" i="1"/>
  <c r="M29" i="1"/>
  <c r="M24" i="1"/>
  <c r="M42" i="1"/>
  <c r="M33" i="1"/>
  <c r="M38" i="1"/>
  <c r="M34" i="1"/>
  <c r="M39" i="1"/>
  <c r="M43" i="1"/>
  <c r="M31" i="1"/>
  <c r="M30" i="1"/>
  <c r="M44" i="1"/>
  <c r="M40" i="1"/>
  <c r="M45" i="1"/>
  <c r="M35" i="1"/>
  <c r="M36" i="1"/>
  <c r="M41" i="1"/>
  <c r="M32" i="1"/>
  <c r="M48" i="1"/>
  <c r="M46" i="1"/>
  <c r="M53" i="1"/>
  <c r="M47" i="1"/>
  <c r="M54" i="1"/>
  <c r="M57" i="1"/>
  <c r="M58" i="1"/>
  <c r="M55" i="1"/>
  <c r="M49" i="1"/>
  <c r="M51" i="1"/>
  <c r="M59" i="1"/>
  <c r="M60" i="1"/>
  <c r="M50" i="1"/>
  <c r="M56" i="1"/>
  <c r="M61" i="1"/>
  <c r="M66" i="1"/>
  <c r="M62" i="1"/>
  <c r="M71" i="1"/>
  <c r="M63" i="1"/>
  <c r="M67" i="1"/>
  <c r="M72" i="1"/>
  <c r="M68" i="1"/>
  <c r="M69" i="1"/>
  <c r="M64" i="1"/>
  <c r="M73" i="1"/>
  <c r="M74" i="1"/>
  <c r="M70" i="1"/>
  <c r="M10" i="1"/>
  <c r="M75" i="1" l="1"/>
</calcChain>
</file>

<file path=xl/sharedStrings.xml><?xml version="1.0" encoding="utf-8"?>
<sst xmlns="http://schemas.openxmlformats.org/spreadsheetml/2006/main" count="244" uniqueCount="125">
  <si>
    <t>Wydział Ekonomiczny Uniwersytetu Gdańskiego</t>
  </si>
  <si>
    <t>Kierunek: Międzynarodowe Stosunki Gospodarcze</t>
  </si>
  <si>
    <t>W roku akademickim 2026/2027 obowiązuje dla studentów I roku</t>
  </si>
  <si>
    <t>Nazwa przedmiotu</t>
  </si>
  <si>
    <t>Egz.  po sem./zal.</t>
  </si>
  <si>
    <t>Rok</t>
  </si>
  <si>
    <t>Semestr</t>
  </si>
  <si>
    <t>Liczba godzin</t>
  </si>
  <si>
    <t>Grupa przedmiotu</t>
  </si>
  <si>
    <t>Wykład</t>
  </si>
  <si>
    <t>Ćwiczenia</t>
  </si>
  <si>
    <t>Seminarium</t>
  </si>
  <si>
    <t>E-learning</t>
  </si>
  <si>
    <t>Konsultacje</t>
  </si>
  <si>
    <t>Praca własna studenta</t>
  </si>
  <si>
    <t>Razem</t>
  </si>
  <si>
    <t xml:space="preserve">Studia niestacjonarne pierwszego stopnia </t>
  </si>
  <si>
    <t>3. Przedmiot kierunkowy</t>
  </si>
  <si>
    <t>4. Przedmiot specjalnościowy</t>
  </si>
  <si>
    <t>Język obcy I (do wyboru) - sem. I</t>
  </si>
  <si>
    <t>1. Przedmiot ogólny</t>
  </si>
  <si>
    <t>Makroekonomia I</t>
  </si>
  <si>
    <t>egzamin</t>
  </si>
  <si>
    <t xml:space="preserve">2. Przedmiot podstawowy </t>
  </si>
  <si>
    <t>Prawo</t>
  </si>
  <si>
    <t>zal.</t>
  </si>
  <si>
    <t>Własność intelektualna</t>
  </si>
  <si>
    <t>Zarządzanie</t>
  </si>
  <si>
    <t>Zastosowanie matematyki w ekonomii i zarządzaniu</t>
  </si>
  <si>
    <t>Finanse</t>
  </si>
  <si>
    <t>Mikroekonomia I</t>
  </si>
  <si>
    <t>2. Przedmiot podstawowy</t>
  </si>
  <si>
    <t xml:space="preserve">Podstawy polityki gospodarczej i społecznej </t>
  </si>
  <si>
    <t xml:space="preserve">Prawo cywilne i handlowe w wymianie międzynarodowej </t>
  </si>
  <si>
    <t xml:space="preserve">Przedmiot ogólnouczelniany do wyboru </t>
  </si>
  <si>
    <t>Technologie informacyjne</t>
  </si>
  <si>
    <t xml:space="preserve">Zarządzanie konfliktem w otoczeniu międzynarodowym </t>
  </si>
  <si>
    <t xml:space="preserve">Funkcjonowanie Unii Europejskiej </t>
  </si>
  <si>
    <t>Metody i narzędzia opisu systemów gospodarczych</t>
  </si>
  <si>
    <t>Międzynarodowe stosunki gospodarcze</t>
  </si>
  <si>
    <t>Międzynarodowe transakcje handlowe</t>
  </si>
  <si>
    <t xml:space="preserve">Przedmiot ogólnospołeczny do wyboru: 
socjologia, gospodarka a środowisko, psychologia społeczna </t>
  </si>
  <si>
    <t xml:space="preserve">Formy transakcji w handlu zagranicznym </t>
  </si>
  <si>
    <t>Handel światowy</t>
  </si>
  <si>
    <t xml:space="preserve">Innowacyjność przedsiębiorstw na rynku międzynarodowym </t>
  </si>
  <si>
    <t xml:space="preserve">Konkurencyjność międzynarodowa </t>
  </si>
  <si>
    <t xml:space="preserve">Łańcuch dostaw w handlu międzynarodowym </t>
  </si>
  <si>
    <t xml:space="preserve">Marketing </t>
  </si>
  <si>
    <t xml:space="preserve">Nowoczesne techniki sprzedaży </t>
  </si>
  <si>
    <t xml:space="preserve">Podstawy przedsiębiorczości na rynku międzynarodowym </t>
  </si>
  <si>
    <t>Procedury i dokumenty w handlu zagranicznym</t>
  </si>
  <si>
    <t>Rozliczenia międzynarodowe</t>
  </si>
  <si>
    <t xml:space="preserve">Ryzyko w biznesie międzynarodowym </t>
  </si>
  <si>
    <t xml:space="preserve">Akademia LSEG </t>
  </si>
  <si>
    <t>Analiza ekonomiczna</t>
  </si>
  <si>
    <t xml:space="preserve">Badania rynków zagranicznych (badania marketingowe) </t>
  </si>
  <si>
    <t xml:space="preserve">Bankowość </t>
  </si>
  <si>
    <t xml:space="preserve">Komunikacja w biznesie międzynarodowym </t>
  </si>
  <si>
    <t>Obsługa celna handlu zagranicznego</t>
  </si>
  <si>
    <t xml:space="preserve">Podstawy komunikacji i negocjacji z kontrahentami </t>
  </si>
  <si>
    <t>Produkt, marka i polityka cenowa</t>
  </si>
  <si>
    <t xml:space="preserve">Ubezpieczenia gospodarcze </t>
  </si>
  <si>
    <t xml:space="preserve">Usługi transportowe w handlu zagranicznym </t>
  </si>
  <si>
    <t>Zarządzanie w biznesie międzynarodowym</t>
  </si>
  <si>
    <t xml:space="preserve">Źródła finansowania przedsiębiorstw międzynarodowych </t>
  </si>
  <si>
    <t xml:space="preserve">Źródła finansowania w handlu zagranicznym </t>
  </si>
  <si>
    <t>Analiza sprawozdań finansowych i controlling</t>
  </si>
  <si>
    <t>Europejska polityka konkurencji</t>
  </si>
  <si>
    <t>Funkcjonowanie i rozwój portów morskich na świecie</t>
  </si>
  <si>
    <t xml:space="preserve">Korespondencja biznesowa w języku angielskim </t>
  </si>
  <si>
    <t>Menedżer doskonały</t>
  </si>
  <si>
    <t>Międzynarodowa żegluga morska</t>
  </si>
  <si>
    <t xml:space="preserve">Podstawy analizy strategicznej w biznesie międzynarodowym </t>
  </si>
  <si>
    <t>Różnice kulturowe w zespole biznesowym</t>
  </si>
  <si>
    <t>Transakcje w handlu morskim</t>
  </si>
  <si>
    <t xml:space="preserve">Ubezpieczenia morskie </t>
  </si>
  <si>
    <t>Warsztaty menedżerskie</t>
  </si>
  <si>
    <t>x</t>
  </si>
  <si>
    <t>Sztuczna inteligencja w edukacji akademickiej</t>
  </si>
  <si>
    <t>Podstawy sprawozdawczości finansowej</t>
  </si>
  <si>
    <t>Szkolenie BiHK</t>
  </si>
  <si>
    <t>zal. o</t>
  </si>
  <si>
    <t>Lp.</t>
  </si>
  <si>
    <t>Projekt</t>
  </si>
  <si>
    <t>Punkty ECTS</t>
  </si>
  <si>
    <t>* jeden przedmiot do wyboru zalecany w języku angielskim w trakcie całego toku studiów</t>
  </si>
  <si>
    <t>zal. - zaliczenie</t>
  </si>
  <si>
    <t>zal. o - zaliczenie na ocenę</t>
  </si>
  <si>
    <t xml:space="preserve">Język obcy I (do wyboru) - sem. II </t>
  </si>
  <si>
    <t xml:space="preserve">Język obcy II (do wyboru) - sem. III </t>
  </si>
  <si>
    <t xml:space="preserve">Język obcy II (do wyboru) - sem. IV </t>
  </si>
  <si>
    <t xml:space="preserve">Seminarium licencjackie - sem. V </t>
  </si>
  <si>
    <t xml:space="preserve">Seminarium licencjackie - sem. VI </t>
  </si>
  <si>
    <t>30.p.1</t>
  </si>
  <si>
    <t>30.p.2</t>
  </si>
  <si>
    <t>30.p.3</t>
  </si>
  <si>
    <t>30.p.4</t>
  </si>
  <si>
    <t>30.t.1</t>
  </si>
  <si>
    <t>30.t.2</t>
  </si>
  <si>
    <t>30.t.3</t>
  </si>
  <si>
    <t>30.t.4</t>
  </si>
  <si>
    <t>37.p.1</t>
  </si>
  <si>
    <t>37.p.2</t>
  </si>
  <si>
    <t>37.p.3</t>
  </si>
  <si>
    <t>37.p.4</t>
  </si>
  <si>
    <t>37.o.1</t>
  </si>
  <si>
    <t>37.o.2</t>
  </si>
  <si>
    <t>37.o.3</t>
  </si>
  <si>
    <t>37.o.4</t>
  </si>
  <si>
    <t>37.o.5</t>
  </si>
  <si>
    <t>41.m.1</t>
  </si>
  <si>
    <t>41.m.2</t>
  </si>
  <si>
    <t>41.m.3</t>
  </si>
  <si>
    <t>41.m.4</t>
  </si>
  <si>
    <t>41.m.5</t>
  </si>
  <si>
    <t>41.t.1</t>
  </si>
  <si>
    <t>41.t.2</t>
  </si>
  <si>
    <t>41.t.3</t>
  </si>
  <si>
    <t>41.t.4</t>
  </si>
  <si>
    <t>Metodologia i źródła informacji naukowej. Przygotowanie pracy licencjackiej</t>
  </si>
  <si>
    <t>Humanistyczne przedmioty do wyboru* - sem. IV</t>
  </si>
  <si>
    <t>Przedmioty do wyboru* - sem. V</t>
  </si>
  <si>
    <t>do wyboru moduł specjalnościowy: Podstawy przedsiębiorczości międzynarodowej (PPM) lub Podstawy transakcji w handlu zagranicznym (PTHZ)</t>
  </si>
  <si>
    <t>do wyboru moduł specjalnościowy: Przedsiębiorstwo na rynku międzynarodowym (PRM) lub Obsługa transakcji w handlu zagranicznym (OTHZ)</t>
  </si>
  <si>
    <t>do wyboru moduł specjalnościowy:  Menedżer w biznesie międzynarodowym (MBM) lub Transport morski w obsłudze handlu zagranicznego  (TMOHZ)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</si>
</sst>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sz val="1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AB8E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CD29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/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6" fillId="0" borderId="0" xfId="1" quotePrefix="1" applyFont="1" applyAlignment="1">
      <alignment horizontal="left"/>
    </xf>
    <xf numFmtId="0" fontId="2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4" xfId="0" applyFont="1" applyFill="1" applyBorder="1"/>
    <xf numFmtId="0" fontId="2" fillId="8" borderId="4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0" borderId="4" xfId="0" applyFont="1" applyFill="1" applyBorder="1"/>
    <xf numFmtId="0" fontId="2" fillId="10" borderId="4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4" xfId="0" applyFont="1" applyFill="1" applyBorder="1"/>
    <xf numFmtId="0" fontId="2" fillId="11" borderId="4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7" xfId="0" applyFont="1" applyFill="1" applyBorder="1"/>
    <xf numFmtId="0" fontId="2" fillId="11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6" borderId="11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9" borderId="11" xfId="0" applyFont="1" applyFill="1" applyBorder="1" applyAlignment="1">
      <alignment horizontal="left"/>
    </xf>
    <xf numFmtId="0" fontId="2" fillId="9" borderId="12" xfId="0" applyFont="1" applyFill="1" applyBorder="1" applyAlignment="1">
      <alignment horizontal="left"/>
    </xf>
  </cellXfs>
  <cellStyles count="2">
    <cellStyle name="Normalny" xfId="0" builtinId="0"/>
    <cellStyle name="Normalny 2" xfId="1" xr:uid="{886C023E-734B-44BA-932B-6337E0F1C941}"/>
  </cellStyles>
  <dxfs count="0"/>
  <tableStyles count="0" defaultTableStyle="TableStyleMedium2" defaultPivotStyle="PivotStyleLight16"/>
  <colors>
    <mruColors>
      <color rgb="FFACD292"/>
      <color rgb="FF8AB8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9"/>
  <sheetViews>
    <sheetView tabSelected="1" topLeftCell="A48" zoomScale="80" zoomScaleNormal="80" workbookViewId="0">
      <selection activeCell="X14" sqref="X14"/>
    </sheetView>
  </sheetViews>
  <sheetFormatPr defaultRowHeight="15" x14ac:dyDescent="0.25"/>
  <cols>
    <col min="1" max="1" width="7.140625" style="2" customWidth="1"/>
    <col min="2" max="2" width="54.5703125" style="2" customWidth="1"/>
    <col min="3" max="5" width="9.140625" style="2"/>
    <col min="6" max="6" width="9.28515625" style="2" customWidth="1"/>
    <col min="7" max="7" width="10.42578125" style="2" customWidth="1"/>
    <col min="8" max="8" width="12.5703125" style="2" customWidth="1"/>
    <col min="9" max="9" width="11.140625" style="2" customWidth="1"/>
    <col min="10" max="10" width="8.42578125" style="2" customWidth="1"/>
    <col min="11" max="11" width="12.7109375" style="2" hidden="1" customWidth="1"/>
    <col min="12" max="12" width="22.28515625" style="2" hidden="1" customWidth="1"/>
    <col min="13" max="13" width="12.5703125" style="2" hidden="1" customWidth="1"/>
    <col min="14" max="14" width="11.28515625" style="2" customWidth="1"/>
    <col min="15" max="15" width="29.7109375" style="2" hidden="1" customWidth="1"/>
    <col min="16" max="16384" width="9.140625" style="2"/>
  </cols>
  <sheetData>
    <row r="1" spans="1:15" ht="18.600000000000001" customHeight="1" x14ac:dyDescent="0.25">
      <c r="A1" s="1" t="s">
        <v>0</v>
      </c>
    </row>
    <row r="2" spans="1:15" ht="18.600000000000001" customHeight="1" x14ac:dyDescent="0.25">
      <c r="A2" s="1" t="s">
        <v>1</v>
      </c>
    </row>
    <row r="3" spans="1:15" ht="18.600000000000001" customHeight="1" x14ac:dyDescent="0.25">
      <c r="A3" s="1" t="s">
        <v>16</v>
      </c>
    </row>
    <row r="4" spans="1:15" ht="18.600000000000001" customHeight="1" x14ac:dyDescent="0.25">
      <c r="A4" s="1" t="s">
        <v>2</v>
      </c>
    </row>
    <row r="5" spans="1:15" ht="18.600000000000001" customHeight="1" thickBot="1" x14ac:dyDescent="0.3">
      <c r="A5" s="3"/>
    </row>
    <row r="6" spans="1:15" ht="15" customHeight="1" x14ac:dyDescent="0.25">
      <c r="A6" s="55" t="s">
        <v>82</v>
      </c>
      <c r="B6" s="51" t="s">
        <v>3</v>
      </c>
      <c r="C6" s="49" t="s">
        <v>4</v>
      </c>
      <c r="D6" s="51" t="s">
        <v>5</v>
      </c>
      <c r="E6" s="51" t="s">
        <v>6</v>
      </c>
      <c r="F6" s="57" t="s">
        <v>7</v>
      </c>
      <c r="G6" s="57"/>
      <c r="H6" s="57"/>
      <c r="I6" s="57"/>
      <c r="J6" s="57"/>
      <c r="K6" s="57"/>
      <c r="L6" s="57"/>
      <c r="M6" s="57"/>
      <c r="N6" s="49" t="s">
        <v>84</v>
      </c>
      <c r="O6" s="51" t="s">
        <v>8</v>
      </c>
    </row>
    <row r="7" spans="1:15" ht="15.75" thickBot="1" x14ac:dyDescent="0.3">
      <c r="A7" s="56"/>
      <c r="B7" s="52"/>
      <c r="C7" s="50"/>
      <c r="D7" s="52"/>
      <c r="E7" s="52"/>
      <c r="F7" s="5" t="s">
        <v>9</v>
      </c>
      <c r="G7" s="5" t="s">
        <v>10</v>
      </c>
      <c r="H7" s="5" t="s">
        <v>11</v>
      </c>
      <c r="I7" s="5" t="s">
        <v>12</v>
      </c>
      <c r="J7" s="5" t="s">
        <v>83</v>
      </c>
      <c r="K7" s="5" t="s">
        <v>13</v>
      </c>
      <c r="L7" s="5" t="s">
        <v>14</v>
      </c>
      <c r="M7" s="5" t="s">
        <v>15</v>
      </c>
      <c r="N7" s="50"/>
      <c r="O7" s="52"/>
    </row>
    <row r="8" spans="1:15" ht="20.100000000000001" customHeight="1" x14ac:dyDescent="0.25">
      <c r="A8" s="12">
        <v>1</v>
      </c>
      <c r="B8" s="10" t="s">
        <v>80</v>
      </c>
      <c r="C8" s="10" t="s">
        <v>25</v>
      </c>
      <c r="D8" s="11">
        <v>1</v>
      </c>
      <c r="E8" s="11">
        <v>1</v>
      </c>
      <c r="F8" s="11"/>
      <c r="G8" s="11"/>
      <c r="H8" s="11"/>
      <c r="I8" s="11">
        <v>4</v>
      </c>
      <c r="J8" s="11"/>
      <c r="K8" s="11">
        <v>0</v>
      </c>
      <c r="L8" s="11">
        <v>4</v>
      </c>
      <c r="M8" s="11">
        <f t="shared" ref="M8:M39" si="0">SUM(F8:L8)</f>
        <v>8</v>
      </c>
      <c r="N8" s="11">
        <v>0</v>
      </c>
      <c r="O8" s="10"/>
    </row>
    <row r="9" spans="1:15" ht="20.100000000000001" customHeight="1" x14ac:dyDescent="0.25">
      <c r="A9" s="13">
        <v>2</v>
      </c>
      <c r="B9" s="16" t="s">
        <v>78</v>
      </c>
      <c r="C9" s="17" t="s">
        <v>25</v>
      </c>
      <c r="D9" s="9">
        <v>1</v>
      </c>
      <c r="E9" s="9">
        <v>1</v>
      </c>
      <c r="F9" s="9"/>
      <c r="G9" s="6"/>
      <c r="H9" s="9"/>
      <c r="I9" s="9">
        <v>15</v>
      </c>
      <c r="J9" s="9"/>
      <c r="K9" s="9">
        <v>0</v>
      </c>
      <c r="L9" s="9">
        <v>5</v>
      </c>
      <c r="M9" s="9">
        <f t="shared" si="0"/>
        <v>20</v>
      </c>
      <c r="N9" s="9">
        <v>0</v>
      </c>
      <c r="O9" s="17"/>
    </row>
    <row r="10" spans="1:15" ht="20.100000000000001" customHeight="1" x14ac:dyDescent="0.25">
      <c r="A10" s="13">
        <v>3</v>
      </c>
      <c r="B10" s="6" t="s">
        <v>19</v>
      </c>
      <c r="C10" s="6" t="s">
        <v>81</v>
      </c>
      <c r="D10" s="9">
        <v>1</v>
      </c>
      <c r="E10" s="9">
        <v>1</v>
      </c>
      <c r="F10" s="9"/>
      <c r="G10" s="9">
        <v>20</v>
      </c>
      <c r="H10" s="9"/>
      <c r="I10" s="9"/>
      <c r="J10" s="9"/>
      <c r="K10" s="9">
        <v>4</v>
      </c>
      <c r="L10" s="9">
        <v>76</v>
      </c>
      <c r="M10" s="9">
        <f t="shared" si="0"/>
        <v>100</v>
      </c>
      <c r="N10" s="9">
        <v>4</v>
      </c>
      <c r="O10" s="6" t="s">
        <v>20</v>
      </c>
    </row>
    <row r="11" spans="1:15" ht="20.100000000000001" customHeight="1" x14ac:dyDescent="0.25">
      <c r="A11" s="13">
        <v>4</v>
      </c>
      <c r="B11" s="6" t="s">
        <v>26</v>
      </c>
      <c r="C11" s="6" t="s">
        <v>81</v>
      </c>
      <c r="D11" s="9">
        <v>1</v>
      </c>
      <c r="E11" s="9">
        <v>1</v>
      </c>
      <c r="F11" s="9">
        <v>8</v>
      </c>
      <c r="G11" s="9"/>
      <c r="H11" s="9"/>
      <c r="I11" s="9"/>
      <c r="J11" s="9"/>
      <c r="K11" s="9">
        <v>2</v>
      </c>
      <c r="L11" s="9">
        <v>40</v>
      </c>
      <c r="M11" s="9">
        <f t="shared" si="0"/>
        <v>50</v>
      </c>
      <c r="N11" s="9">
        <v>2</v>
      </c>
      <c r="O11" s="6" t="s">
        <v>20</v>
      </c>
    </row>
    <row r="12" spans="1:15" ht="20.100000000000001" customHeight="1" x14ac:dyDescent="0.25">
      <c r="A12" s="13">
        <v>5</v>
      </c>
      <c r="B12" s="6" t="s">
        <v>21</v>
      </c>
      <c r="C12" s="6" t="s">
        <v>22</v>
      </c>
      <c r="D12" s="9">
        <v>1</v>
      </c>
      <c r="E12" s="9">
        <v>1</v>
      </c>
      <c r="F12" s="9">
        <v>20</v>
      </c>
      <c r="G12" s="9">
        <v>20</v>
      </c>
      <c r="H12" s="9"/>
      <c r="I12" s="9"/>
      <c r="J12" s="9">
        <v>20</v>
      </c>
      <c r="K12" s="9"/>
      <c r="L12" s="9">
        <v>165</v>
      </c>
      <c r="M12" s="9">
        <f t="shared" si="0"/>
        <v>225</v>
      </c>
      <c r="N12" s="9">
        <v>9</v>
      </c>
      <c r="O12" s="6" t="s">
        <v>23</v>
      </c>
    </row>
    <row r="13" spans="1:15" ht="20.100000000000001" customHeight="1" x14ac:dyDescent="0.25">
      <c r="A13" s="13">
        <v>6</v>
      </c>
      <c r="B13" s="6" t="s">
        <v>24</v>
      </c>
      <c r="C13" s="6" t="s">
        <v>81</v>
      </c>
      <c r="D13" s="9">
        <v>1</v>
      </c>
      <c r="E13" s="9">
        <v>1</v>
      </c>
      <c r="F13" s="9">
        <v>12</v>
      </c>
      <c r="G13" s="9"/>
      <c r="H13" s="9"/>
      <c r="I13" s="9"/>
      <c r="J13" s="9"/>
      <c r="K13" s="9">
        <v>4</v>
      </c>
      <c r="L13" s="9">
        <v>59</v>
      </c>
      <c r="M13" s="9">
        <f t="shared" si="0"/>
        <v>75</v>
      </c>
      <c r="N13" s="9">
        <v>3</v>
      </c>
      <c r="O13" s="6" t="s">
        <v>23</v>
      </c>
    </row>
    <row r="14" spans="1:15" ht="20.100000000000001" customHeight="1" x14ac:dyDescent="0.25">
      <c r="A14" s="13">
        <v>7</v>
      </c>
      <c r="B14" s="6" t="s">
        <v>27</v>
      </c>
      <c r="C14" s="6" t="s">
        <v>81</v>
      </c>
      <c r="D14" s="9">
        <v>1</v>
      </c>
      <c r="E14" s="9">
        <v>1</v>
      </c>
      <c r="F14" s="9">
        <v>12</v>
      </c>
      <c r="G14" s="9"/>
      <c r="H14" s="9"/>
      <c r="I14" s="9"/>
      <c r="J14" s="9"/>
      <c r="K14" s="9">
        <v>4</v>
      </c>
      <c r="L14" s="9">
        <v>59</v>
      </c>
      <c r="M14" s="9">
        <f t="shared" si="0"/>
        <v>75</v>
      </c>
      <c r="N14" s="9">
        <v>3</v>
      </c>
      <c r="O14" s="6" t="s">
        <v>23</v>
      </c>
    </row>
    <row r="15" spans="1:15" ht="20.100000000000001" customHeight="1" thickBot="1" x14ac:dyDescent="0.3">
      <c r="A15" s="14">
        <v>8</v>
      </c>
      <c r="B15" s="7" t="s">
        <v>28</v>
      </c>
      <c r="C15" s="7" t="s">
        <v>22</v>
      </c>
      <c r="D15" s="5">
        <v>1</v>
      </c>
      <c r="E15" s="5">
        <v>1</v>
      </c>
      <c r="F15" s="5">
        <v>20</v>
      </c>
      <c r="G15" s="5">
        <v>20</v>
      </c>
      <c r="H15" s="5"/>
      <c r="I15" s="5"/>
      <c r="J15" s="5"/>
      <c r="K15" s="5">
        <v>4</v>
      </c>
      <c r="L15" s="5">
        <v>181</v>
      </c>
      <c r="M15" s="5">
        <f t="shared" si="0"/>
        <v>225</v>
      </c>
      <c r="N15" s="5">
        <v>9</v>
      </c>
      <c r="O15" s="7" t="s">
        <v>23</v>
      </c>
    </row>
    <row r="16" spans="1:15" ht="20.100000000000001" customHeight="1" x14ac:dyDescent="0.25">
      <c r="A16" s="12">
        <v>9</v>
      </c>
      <c r="B16" s="10" t="s">
        <v>88</v>
      </c>
      <c r="C16" s="10" t="s">
        <v>81</v>
      </c>
      <c r="D16" s="11">
        <v>1</v>
      </c>
      <c r="E16" s="11">
        <v>2</v>
      </c>
      <c r="F16" s="11"/>
      <c r="G16" s="11">
        <v>16</v>
      </c>
      <c r="H16" s="11"/>
      <c r="I16" s="11"/>
      <c r="J16" s="11"/>
      <c r="K16" s="11">
        <v>4</v>
      </c>
      <c r="L16" s="11">
        <v>80</v>
      </c>
      <c r="M16" s="11">
        <f t="shared" si="0"/>
        <v>100</v>
      </c>
      <c r="N16" s="11">
        <v>4</v>
      </c>
      <c r="O16" s="10" t="s">
        <v>20</v>
      </c>
    </row>
    <row r="17" spans="1:15" ht="20.100000000000001" customHeight="1" x14ac:dyDescent="0.25">
      <c r="A17" s="13">
        <v>10</v>
      </c>
      <c r="B17" s="6" t="s">
        <v>34</v>
      </c>
      <c r="C17" s="6" t="s">
        <v>81</v>
      </c>
      <c r="D17" s="9">
        <v>1</v>
      </c>
      <c r="E17" s="9">
        <v>2</v>
      </c>
      <c r="F17" s="9">
        <v>12</v>
      </c>
      <c r="G17" s="9"/>
      <c r="H17" s="9"/>
      <c r="I17" s="9"/>
      <c r="J17" s="9"/>
      <c r="K17" s="9">
        <v>4</v>
      </c>
      <c r="L17" s="9">
        <v>34</v>
      </c>
      <c r="M17" s="9">
        <f t="shared" si="0"/>
        <v>50</v>
      </c>
      <c r="N17" s="9">
        <v>2</v>
      </c>
      <c r="O17" s="6" t="s">
        <v>20</v>
      </c>
    </row>
    <row r="18" spans="1:15" ht="20.100000000000001" customHeight="1" x14ac:dyDescent="0.25">
      <c r="A18" s="13">
        <v>11</v>
      </c>
      <c r="B18" s="6" t="s">
        <v>35</v>
      </c>
      <c r="C18" s="6" t="s">
        <v>81</v>
      </c>
      <c r="D18" s="9">
        <v>1</v>
      </c>
      <c r="E18" s="9">
        <v>2</v>
      </c>
      <c r="F18" s="9">
        <v>8</v>
      </c>
      <c r="G18" s="9">
        <v>8</v>
      </c>
      <c r="H18" s="9"/>
      <c r="I18" s="9"/>
      <c r="J18" s="9">
        <v>6</v>
      </c>
      <c r="K18" s="9"/>
      <c r="L18" s="9">
        <v>53</v>
      </c>
      <c r="M18" s="9">
        <f t="shared" si="0"/>
        <v>75</v>
      </c>
      <c r="N18" s="9">
        <v>3</v>
      </c>
      <c r="O18" s="6" t="s">
        <v>20</v>
      </c>
    </row>
    <row r="19" spans="1:15" ht="20.100000000000001" customHeight="1" x14ac:dyDescent="0.25">
      <c r="A19" s="13">
        <v>12</v>
      </c>
      <c r="B19" s="6" t="s">
        <v>30</v>
      </c>
      <c r="C19" s="6" t="s">
        <v>22</v>
      </c>
      <c r="D19" s="9">
        <v>1</v>
      </c>
      <c r="E19" s="9">
        <v>2</v>
      </c>
      <c r="F19" s="9">
        <v>20</v>
      </c>
      <c r="G19" s="9">
        <v>20</v>
      </c>
      <c r="H19" s="9"/>
      <c r="I19" s="9"/>
      <c r="J19" s="9">
        <v>20</v>
      </c>
      <c r="K19" s="9"/>
      <c r="L19" s="9">
        <v>165</v>
      </c>
      <c r="M19" s="9">
        <f t="shared" si="0"/>
        <v>225</v>
      </c>
      <c r="N19" s="9">
        <v>9</v>
      </c>
      <c r="O19" s="6" t="s">
        <v>31</v>
      </c>
    </row>
    <row r="20" spans="1:15" ht="20.100000000000001" customHeight="1" x14ac:dyDescent="0.25">
      <c r="A20" s="13">
        <v>13</v>
      </c>
      <c r="B20" s="6" t="s">
        <v>29</v>
      </c>
      <c r="C20" s="6" t="s">
        <v>22</v>
      </c>
      <c r="D20" s="9">
        <v>1</v>
      </c>
      <c r="E20" s="9">
        <v>2</v>
      </c>
      <c r="F20" s="9">
        <v>10</v>
      </c>
      <c r="G20" s="9">
        <v>10</v>
      </c>
      <c r="H20" s="9"/>
      <c r="I20" s="9"/>
      <c r="J20" s="9">
        <v>6</v>
      </c>
      <c r="K20" s="9"/>
      <c r="L20" s="9">
        <v>99</v>
      </c>
      <c r="M20" s="9">
        <f t="shared" si="0"/>
        <v>125</v>
      </c>
      <c r="N20" s="9">
        <v>5</v>
      </c>
      <c r="O20" s="6" t="s">
        <v>23</v>
      </c>
    </row>
    <row r="21" spans="1:15" ht="20.100000000000001" customHeight="1" x14ac:dyDescent="0.25">
      <c r="A21" s="13">
        <v>14</v>
      </c>
      <c r="B21" s="6" t="s">
        <v>32</v>
      </c>
      <c r="C21" s="6" t="s">
        <v>81</v>
      </c>
      <c r="D21" s="9">
        <v>1</v>
      </c>
      <c r="E21" s="9">
        <v>2</v>
      </c>
      <c r="F21" s="9">
        <v>8</v>
      </c>
      <c r="G21" s="9">
        <v>8</v>
      </c>
      <c r="H21" s="9"/>
      <c r="I21" s="9"/>
      <c r="J21" s="9"/>
      <c r="K21" s="9">
        <v>4</v>
      </c>
      <c r="L21" s="9">
        <v>30</v>
      </c>
      <c r="M21" s="9">
        <f t="shared" si="0"/>
        <v>50</v>
      </c>
      <c r="N21" s="9">
        <v>2</v>
      </c>
      <c r="O21" s="6" t="s">
        <v>23</v>
      </c>
    </row>
    <row r="22" spans="1:15" ht="20.100000000000001" customHeight="1" x14ac:dyDescent="0.25">
      <c r="A22" s="13">
        <v>15</v>
      </c>
      <c r="B22" s="6" t="s">
        <v>33</v>
      </c>
      <c r="C22" s="6" t="s">
        <v>81</v>
      </c>
      <c r="D22" s="8">
        <v>1</v>
      </c>
      <c r="E22" s="9">
        <v>2</v>
      </c>
      <c r="F22" s="9">
        <v>14</v>
      </c>
      <c r="G22" s="9"/>
      <c r="H22" s="9"/>
      <c r="I22" s="9"/>
      <c r="J22" s="9"/>
      <c r="K22" s="9">
        <v>2</v>
      </c>
      <c r="L22" s="9">
        <v>34</v>
      </c>
      <c r="M22" s="9">
        <f t="shared" si="0"/>
        <v>50</v>
      </c>
      <c r="N22" s="9">
        <v>2</v>
      </c>
      <c r="O22" s="6" t="s">
        <v>17</v>
      </c>
    </row>
    <row r="23" spans="1:15" ht="20.100000000000001" customHeight="1" thickBot="1" x14ac:dyDescent="0.3">
      <c r="A23" s="14">
        <v>16</v>
      </c>
      <c r="B23" s="7" t="s">
        <v>36</v>
      </c>
      <c r="C23" s="7" t="s">
        <v>81</v>
      </c>
      <c r="D23" s="5">
        <v>1</v>
      </c>
      <c r="E23" s="5">
        <v>2</v>
      </c>
      <c r="F23" s="5">
        <v>10</v>
      </c>
      <c r="G23" s="5">
        <v>10</v>
      </c>
      <c r="H23" s="5"/>
      <c r="I23" s="5"/>
      <c r="J23" s="5">
        <v>6</v>
      </c>
      <c r="K23" s="5"/>
      <c r="L23" s="5">
        <v>49</v>
      </c>
      <c r="M23" s="5">
        <f t="shared" si="0"/>
        <v>75</v>
      </c>
      <c r="N23" s="5">
        <v>3</v>
      </c>
      <c r="O23" s="7" t="s">
        <v>17</v>
      </c>
    </row>
    <row r="24" spans="1:15" ht="30" x14ac:dyDescent="0.25">
      <c r="A24" s="12">
        <v>17</v>
      </c>
      <c r="B24" s="15" t="s">
        <v>41</v>
      </c>
      <c r="C24" s="10" t="s">
        <v>22</v>
      </c>
      <c r="D24" s="11">
        <v>2</v>
      </c>
      <c r="E24" s="11">
        <v>3</v>
      </c>
      <c r="F24" s="11">
        <v>14</v>
      </c>
      <c r="G24" s="11"/>
      <c r="H24" s="11"/>
      <c r="I24" s="11"/>
      <c r="J24" s="11"/>
      <c r="K24" s="11">
        <v>4</v>
      </c>
      <c r="L24" s="11">
        <v>32</v>
      </c>
      <c r="M24" s="11">
        <f t="shared" si="0"/>
        <v>50</v>
      </c>
      <c r="N24" s="11">
        <v>2</v>
      </c>
      <c r="O24" s="10" t="s">
        <v>20</v>
      </c>
    </row>
    <row r="25" spans="1:15" ht="20.100000000000001" customHeight="1" x14ac:dyDescent="0.25">
      <c r="A25" s="13">
        <v>18</v>
      </c>
      <c r="B25" s="6" t="s">
        <v>38</v>
      </c>
      <c r="C25" s="6" t="s">
        <v>22</v>
      </c>
      <c r="D25" s="9">
        <v>2</v>
      </c>
      <c r="E25" s="9">
        <v>3</v>
      </c>
      <c r="F25" s="9">
        <v>10</v>
      </c>
      <c r="G25" s="9">
        <v>10</v>
      </c>
      <c r="H25" s="9"/>
      <c r="I25" s="9"/>
      <c r="J25" s="9">
        <v>6</v>
      </c>
      <c r="K25" s="9"/>
      <c r="L25" s="9">
        <v>49</v>
      </c>
      <c r="M25" s="9">
        <f t="shared" si="0"/>
        <v>75</v>
      </c>
      <c r="N25" s="9">
        <v>3</v>
      </c>
      <c r="O25" s="6" t="s">
        <v>23</v>
      </c>
    </row>
    <row r="26" spans="1:15" ht="20.100000000000001" customHeight="1" x14ac:dyDescent="0.25">
      <c r="A26" s="13">
        <v>19</v>
      </c>
      <c r="B26" s="6" t="s">
        <v>39</v>
      </c>
      <c r="C26" s="6" t="s">
        <v>22</v>
      </c>
      <c r="D26" s="9">
        <v>2</v>
      </c>
      <c r="E26" s="9">
        <v>3</v>
      </c>
      <c r="F26" s="9">
        <v>12</v>
      </c>
      <c r="G26" s="9">
        <v>10</v>
      </c>
      <c r="H26" s="9"/>
      <c r="I26" s="9"/>
      <c r="J26" s="9">
        <v>6</v>
      </c>
      <c r="K26" s="9"/>
      <c r="L26" s="9">
        <v>72</v>
      </c>
      <c r="M26" s="9">
        <f t="shared" si="0"/>
        <v>100</v>
      </c>
      <c r="N26" s="9">
        <v>4</v>
      </c>
      <c r="O26" s="6" t="s">
        <v>23</v>
      </c>
    </row>
    <row r="27" spans="1:15" ht="20.100000000000001" customHeight="1" x14ac:dyDescent="0.25">
      <c r="A27" s="13">
        <v>20</v>
      </c>
      <c r="B27" s="6" t="s">
        <v>37</v>
      </c>
      <c r="C27" s="6" t="s">
        <v>22</v>
      </c>
      <c r="D27" s="9">
        <v>2</v>
      </c>
      <c r="E27" s="9">
        <v>3</v>
      </c>
      <c r="F27" s="9">
        <v>12</v>
      </c>
      <c r="G27" s="9">
        <v>12</v>
      </c>
      <c r="H27" s="9"/>
      <c r="I27" s="9"/>
      <c r="J27" s="9">
        <v>8</v>
      </c>
      <c r="K27" s="9"/>
      <c r="L27" s="9">
        <v>168</v>
      </c>
      <c r="M27" s="9">
        <f t="shared" si="0"/>
        <v>200</v>
      </c>
      <c r="N27" s="9">
        <v>8</v>
      </c>
      <c r="O27" s="6" t="s">
        <v>17</v>
      </c>
    </row>
    <row r="28" spans="1:15" ht="20.100000000000001" customHeight="1" x14ac:dyDescent="0.25">
      <c r="A28" s="13">
        <v>21</v>
      </c>
      <c r="B28" s="6" t="s">
        <v>89</v>
      </c>
      <c r="C28" s="6" t="s">
        <v>81</v>
      </c>
      <c r="D28" s="9">
        <v>2</v>
      </c>
      <c r="E28" s="9">
        <v>3</v>
      </c>
      <c r="F28" s="9"/>
      <c r="G28" s="9">
        <v>20</v>
      </c>
      <c r="H28" s="9"/>
      <c r="I28" s="9"/>
      <c r="J28" s="9"/>
      <c r="K28" s="9">
        <v>4</v>
      </c>
      <c r="L28" s="9">
        <v>76</v>
      </c>
      <c r="M28" s="9">
        <f t="shared" si="0"/>
        <v>100</v>
      </c>
      <c r="N28" s="9">
        <v>4</v>
      </c>
      <c r="O28" s="6" t="s">
        <v>17</v>
      </c>
    </row>
    <row r="29" spans="1:15" ht="20.100000000000001" customHeight="1" thickBot="1" x14ac:dyDescent="0.3">
      <c r="A29" s="14">
        <v>22</v>
      </c>
      <c r="B29" s="7" t="s">
        <v>40</v>
      </c>
      <c r="C29" s="7" t="s">
        <v>22</v>
      </c>
      <c r="D29" s="5">
        <v>2</v>
      </c>
      <c r="E29" s="5">
        <v>3</v>
      </c>
      <c r="F29" s="5">
        <v>16</v>
      </c>
      <c r="G29" s="5">
        <v>16</v>
      </c>
      <c r="H29" s="5"/>
      <c r="I29" s="5"/>
      <c r="J29" s="5">
        <v>10</v>
      </c>
      <c r="K29" s="5"/>
      <c r="L29" s="5">
        <v>183</v>
      </c>
      <c r="M29" s="5">
        <f t="shared" si="0"/>
        <v>225</v>
      </c>
      <c r="N29" s="5">
        <v>9</v>
      </c>
      <c r="O29" s="7" t="s">
        <v>17</v>
      </c>
    </row>
    <row r="30" spans="1:15" ht="30" x14ac:dyDescent="0.25">
      <c r="A30" s="12">
        <v>23</v>
      </c>
      <c r="B30" s="15" t="s">
        <v>119</v>
      </c>
      <c r="C30" s="10" t="s">
        <v>81</v>
      </c>
      <c r="D30" s="11">
        <v>2</v>
      </c>
      <c r="E30" s="11">
        <v>4</v>
      </c>
      <c r="F30" s="11"/>
      <c r="G30" s="11"/>
      <c r="H30" s="11"/>
      <c r="I30" s="11">
        <v>15</v>
      </c>
      <c r="J30" s="11"/>
      <c r="K30" s="11"/>
      <c r="L30" s="11">
        <v>10</v>
      </c>
      <c r="M30" s="11">
        <f t="shared" si="0"/>
        <v>25</v>
      </c>
      <c r="N30" s="11">
        <v>1</v>
      </c>
      <c r="O30" s="10" t="s">
        <v>20</v>
      </c>
    </row>
    <row r="31" spans="1:15" ht="20.100000000000001" customHeight="1" x14ac:dyDescent="0.25">
      <c r="A31" s="13">
        <v>24</v>
      </c>
      <c r="B31" s="6" t="s">
        <v>47</v>
      </c>
      <c r="C31" s="6" t="s">
        <v>22</v>
      </c>
      <c r="D31" s="9">
        <v>2</v>
      </c>
      <c r="E31" s="9">
        <v>4</v>
      </c>
      <c r="F31" s="9">
        <v>14</v>
      </c>
      <c r="G31" s="9">
        <v>14</v>
      </c>
      <c r="H31" s="9"/>
      <c r="I31" s="9"/>
      <c r="J31" s="9">
        <v>10</v>
      </c>
      <c r="K31" s="9"/>
      <c r="L31" s="9">
        <v>87</v>
      </c>
      <c r="M31" s="9">
        <f t="shared" si="0"/>
        <v>125</v>
      </c>
      <c r="N31" s="9">
        <v>5</v>
      </c>
      <c r="O31" s="6" t="s">
        <v>23</v>
      </c>
    </row>
    <row r="32" spans="1:15" ht="20.100000000000001" customHeight="1" x14ac:dyDescent="0.25">
      <c r="A32" s="13">
        <v>25</v>
      </c>
      <c r="B32" s="6" t="s">
        <v>79</v>
      </c>
      <c r="C32" s="6" t="s">
        <v>22</v>
      </c>
      <c r="D32" s="9">
        <v>2</v>
      </c>
      <c r="E32" s="9">
        <v>4</v>
      </c>
      <c r="F32" s="9">
        <v>10</v>
      </c>
      <c r="G32" s="9">
        <v>10</v>
      </c>
      <c r="H32" s="9"/>
      <c r="I32" s="9"/>
      <c r="J32" s="9">
        <v>6</v>
      </c>
      <c r="K32" s="9"/>
      <c r="L32" s="9">
        <v>74</v>
      </c>
      <c r="M32" s="9">
        <f t="shared" si="0"/>
        <v>100</v>
      </c>
      <c r="N32" s="9">
        <v>4</v>
      </c>
      <c r="O32" s="6" t="s">
        <v>23</v>
      </c>
    </row>
    <row r="33" spans="1:15" ht="20.100000000000001" customHeight="1" x14ac:dyDescent="0.25">
      <c r="A33" s="13">
        <v>26</v>
      </c>
      <c r="B33" s="6" t="s">
        <v>43</v>
      </c>
      <c r="C33" s="6" t="s">
        <v>81</v>
      </c>
      <c r="D33" s="9">
        <v>2</v>
      </c>
      <c r="E33" s="9">
        <v>4</v>
      </c>
      <c r="F33" s="9">
        <v>10</v>
      </c>
      <c r="G33" s="9">
        <v>10</v>
      </c>
      <c r="H33" s="9"/>
      <c r="I33" s="9"/>
      <c r="J33" s="9">
        <v>7</v>
      </c>
      <c r="K33" s="9"/>
      <c r="L33" s="9">
        <v>48</v>
      </c>
      <c r="M33" s="9">
        <f t="shared" si="0"/>
        <v>75</v>
      </c>
      <c r="N33" s="9">
        <v>3</v>
      </c>
      <c r="O33" s="6" t="s">
        <v>17</v>
      </c>
    </row>
    <row r="34" spans="1:15" ht="20.100000000000001" customHeight="1" x14ac:dyDescent="0.25">
      <c r="A34" s="13">
        <v>27</v>
      </c>
      <c r="B34" s="6" t="s">
        <v>90</v>
      </c>
      <c r="C34" s="6" t="s">
        <v>81</v>
      </c>
      <c r="D34" s="9">
        <v>2</v>
      </c>
      <c r="E34" s="9">
        <v>4</v>
      </c>
      <c r="F34" s="9"/>
      <c r="G34" s="9">
        <v>12</v>
      </c>
      <c r="H34" s="9"/>
      <c r="I34" s="9"/>
      <c r="J34" s="9"/>
      <c r="K34" s="9">
        <v>2</v>
      </c>
      <c r="L34" s="9">
        <v>61</v>
      </c>
      <c r="M34" s="9">
        <f t="shared" si="0"/>
        <v>75</v>
      </c>
      <c r="N34" s="9">
        <v>3</v>
      </c>
      <c r="O34" s="6" t="s">
        <v>17</v>
      </c>
    </row>
    <row r="35" spans="1:15" ht="20.100000000000001" customHeight="1" x14ac:dyDescent="0.25">
      <c r="A35" s="13">
        <v>28</v>
      </c>
      <c r="B35" s="6" t="s">
        <v>120</v>
      </c>
      <c r="C35" s="6" t="s">
        <v>81</v>
      </c>
      <c r="D35" s="9">
        <v>2</v>
      </c>
      <c r="E35" s="9">
        <v>4</v>
      </c>
      <c r="F35" s="9"/>
      <c r="G35" s="9"/>
      <c r="H35" s="9"/>
      <c r="I35" s="9">
        <v>20</v>
      </c>
      <c r="J35" s="9"/>
      <c r="K35" s="9">
        <v>4</v>
      </c>
      <c r="L35" s="9">
        <v>26</v>
      </c>
      <c r="M35" s="9">
        <f t="shared" si="0"/>
        <v>50</v>
      </c>
      <c r="N35" s="9">
        <v>2</v>
      </c>
      <c r="O35" s="6" t="s">
        <v>17</v>
      </c>
    </row>
    <row r="36" spans="1:15" ht="20.100000000000001" customHeight="1" x14ac:dyDescent="0.25">
      <c r="A36" s="13">
        <v>29</v>
      </c>
      <c r="B36" s="6" t="s">
        <v>51</v>
      </c>
      <c r="C36" s="6" t="s">
        <v>22</v>
      </c>
      <c r="D36" s="9">
        <v>2</v>
      </c>
      <c r="E36" s="9">
        <v>4</v>
      </c>
      <c r="F36" s="9">
        <v>14</v>
      </c>
      <c r="G36" s="9">
        <v>16</v>
      </c>
      <c r="H36" s="9"/>
      <c r="I36" s="9"/>
      <c r="J36" s="9">
        <v>10</v>
      </c>
      <c r="K36" s="9"/>
      <c r="L36" s="9">
        <v>60</v>
      </c>
      <c r="M36" s="9">
        <f t="shared" si="0"/>
        <v>100</v>
      </c>
      <c r="N36" s="9">
        <v>4</v>
      </c>
      <c r="O36" s="6" t="s">
        <v>17</v>
      </c>
    </row>
    <row r="37" spans="1:15" ht="20.100000000000001" customHeight="1" x14ac:dyDescent="0.25">
      <c r="A37" s="19">
        <v>30</v>
      </c>
      <c r="B37" s="60" t="s">
        <v>122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</row>
    <row r="38" spans="1:15" ht="20.100000000000001" customHeight="1" x14ac:dyDescent="0.25">
      <c r="A38" s="20" t="s">
        <v>93</v>
      </c>
      <c r="B38" s="21" t="s">
        <v>44</v>
      </c>
      <c r="C38" s="21" t="s">
        <v>81</v>
      </c>
      <c r="D38" s="22">
        <v>2</v>
      </c>
      <c r="E38" s="22">
        <v>4</v>
      </c>
      <c r="F38" s="22"/>
      <c r="G38" s="22">
        <v>12</v>
      </c>
      <c r="H38" s="22"/>
      <c r="I38" s="22"/>
      <c r="J38" s="22">
        <v>4</v>
      </c>
      <c r="K38" s="22"/>
      <c r="L38" s="22">
        <v>34</v>
      </c>
      <c r="M38" s="22">
        <f t="shared" si="0"/>
        <v>50</v>
      </c>
      <c r="N38" s="22">
        <v>2</v>
      </c>
      <c r="O38" s="21" t="s">
        <v>18</v>
      </c>
    </row>
    <row r="39" spans="1:15" ht="20.100000000000001" customHeight="1" x14ac:dyDescent="0.25">
      <c r="A39" s="20" t="s">
        <v>94</v>
      </c>
      <c r="B39" s="21" t="s">
        <v>45</v>
      </c>
      <c r="C39" s="21" t="s">
        <v>22</v>
      </c>
      <c r="D39" s="22">
        <v>2</v>
      </c>
      <c r="E39" s="22">
        <v>4</v>
      </c>
      <c r="F39" s="22">
        <v>20</v>
      </c>
      <c r="G39" s="22"/>
      <c r="H39" s="22"/>
      <c r="I39" s="22"/>
      <c r="J39" s="22"/>
      <c r="K39" s="22">
        <v>4</v>
      </c>
      <c r="L39" s="22">
        <v>26</v>
      </c>
      <c r="M39" s="22">
        <f t="shared" si="0"/>
        <v>50</v>
      </c>
      <c r="N39" s="22">
        <v>2</v>
      </c>
      <c r="O39" s="21" t="s">
        <v>18</v>
      </c>
    </row>
    <row r="40" spans="1:15" ht="20.100000000000001" customHeight="1" x14ac:dyDescent="0.25">
      <c r="A40" s="20" t="s">
        <v>95</v>
      </c>
      <c r="B40" s="21" t="s">
        <v>49</v>
      </c>
      <c r="C40" s="21" t="s">
        <v>22</v>
      </c>
      <c r="D40" s="22">
        <v>2</v>
      </c>
      <c r="E40" s="22">
        <v>4</v>
      </c>
      <c r="F40" s="22">
        <v>20</v>
      </c>
      <c r="G40" s="22"/>
      <c r="H40" s="22"/>
      <c r="I40" s="22"/>
      <c r="J40" s="22"/>
      <c r="K40" s="22">
        <v>4</v>
      </c>
      <c r="L40" s="22">
        <v>26</v>
      </c>
      <c r="M40" s="22">
        <f t="shared" ref="M40:M73" si="1">SUM(F40:L40)</f>
        <v>50</v>
      </c>
      <c r="N40" s="22">
        <v>2</v>
      </c>
      <c r="O40" s="21" t="s">
        <v>18</v>
      </c>
    </row>
    <row r="41" spans="1:15" ht="20.100000000000001" customHeight="1" x14ac:dyDescent="0.25">
      <c r="A41" s="20" t="s">
        <v>96</v>
      </c>
      <c r="B41" s="21" t="s">
        <v>52</v>
      </c>
      <c r="C41" s="21" t="s">
        <v>81</v>
      </c>
      <c r="D41" s="22">
        <v>2</v>
      </c>
      <c r="E41" s="22">
        <v>4</v>
      </c>
      <c r="F41" s="22"/>
      <c r="G41" s="22">
        <v>12</v>
      </c>
      <c r="H41" s="22"/>
      <c r="I41" s="22"/>
      <c r="J41" s="22">
        <v>4</v>
      </c>
      <c r="K41" s="22"/>
      <c r="L41" s="22">
        <v>34</v>
      </c>
      <c r="M41" s="22">
        <f t="shared" si="1"/>
        <v>50</v>
      </c>
      <c r="N41" s="22">
        <v>2</v>
      </c>
      <c r="O41" s="21" t="s">
        <v>18</v>
      </c>
    </row>
    <row r="42" spans="1:15" ht="20.100000000000001" customHeight="1" x14ac:dyDescent="0.25">
      <c r="A42" s="23" t="s">
        <v>97</v>
      </c>
      <c r="B42" s="24" t="s">
        <v>42</v>
      </c>
      <c r="C42" s="24" t="s">
        <v>22</v>
      </c>
      <c r="D42" s="25">
        <v>2</v>
      </c>
      <c r="E42" s="25">
        <v>4</v>
      </c>
      <c r="F42" s="25">
        <v>14</v>
      </c>
      <c r="G42" s="25"/>
      <c r="H42" s="25"/>
      <c r="I42" s="25"/>
      <c r="J42" s="25"/>
      <c r="K42" s="25">
        <v>4</v>
      </c>
      <c r="L42" s="25">
        <v>7</v>
      </c>
      <c r="M42" s="25">
        <f t="shared" si="1"/>
        <v>25</v>
      </c>
      <c r="N42" s="25">
        <v>1</v>
      </c>
      <c r="O42" s="24" t="s">
        <v>18</v>
      </c>
    </row>
    <row r="43" spans="1:15" ht="20.100000000000001" customHeight="1" x14ac:dyDescent="0.25">
      <c r="A43" s="23" t="s">
        <v>98</v>
      </c>
      <c r="B43" s="24" t="s">
        <v>46</v>
      </c>
      <c r="C43" s="24" t="s">
        <v>22</v>
      </c>
      <c r="D43" s="25">
        <v>2</v>
      </c>
      <c r="E43" s="25">
        <v>4</v>
      </c>
      <c r="F43" s="25">
        <v>14</v>
      </c>
      <c r="G43" s="25"/>
      <c r="H43" s="25"/>
      <c r="I43" s="25"/>
      <c r="J43" s="25">
        <v>6</v>
      </c>
      <c r="K43" s="25"/>
      <c r="L43" s="25">
        <v>30</v>
      </c>
      <c r="M43" s="25">
        <f t="shared" si="1"/>
        <v>50</v>
      </c>
      <c r="N43" s="25">
        <v>2</v>
      </c>
      <c r="O43" s="24" t="s">
        <v>18</v>
      </c>
    </row>
    <row r="44" spans="1:15" ht="20.100000000000001" customHeight="1" x14ac:dyDescent="0.25">
      <c r="A44" s="23" t="s">
        <v>99</v>
      </c>
      <c r="B44" s="24" t="s">
        <v>48</v>
      </c>
      <c r="C44" s="24" t="s">
        <v>81</v>
      </c>
      <c r="D44" s="25">
        <v>2</v>
      </c>
      <c r="E44" s="25">
        <v>4</v>
      </c>
      <c r="F44" s="25"/>
      <c r="G44" s="25">
        <v>14</v>
      </c>
      <c r="H44" s="25"/>
      <c r="I44" s="25"/>
      <c r="J44" s="25">
        <v>6</v>
      </c>
      <c r="K44" s="25"/>
      <c r="L44" s="25">
        <v>30</v>
      </c>
      <c r="M44" s="25">
        <f t="shared" si="1"/>
        <v>50</v>
      </c>
      <c r="N44" s="25">
        <v>2</v>
      </c>
      <c r="O44" s="24" t="s">
        <v>18</v>
      </c>
    </row>
    <row r="45" spans="1:15" ht="20.100000000000001" customHeight="1" thickBot="1" x14ac:dyDescent="0.3">
      <c r="A45" s="26" t="s">
        <v>100</v>
      </c>
      <c r="B45" s="27" t="s">
        <v>50</v>
      </c>
      <c r="C45" s="27" t="s">
        <v>81</v>
      </c>
      <c r="D45" s="28">
        <v>2</v>
      </c>
      <c r="E45" s="28">
        <v>4</v>
      </c>
      <c r="F45" s="28">
        <v>10</v>
      </c>
      <c r="G45" s="28">
        <v>12</v>
      </c>
      <c r="H45" s="28"/>
      <c r="I45" s="28"/>
      <c r="J45" s="28">
        <v>10</v>
      </c>
      <c r="K45" s="28"/>
      <c r="L45" s="28">
        <v>43</v>
      </c>
      <c r="M45" s="28">
        <f t="shared" si="1"/>
        <v>75</v>
      </c>
      <c r="N45" s="28">
        <v>3</v>
      </c>
      <c r="O45" s="27" t="s">
        <v>18</v>
      </c>
    </row>
    <row r="46" spans="1:15" ht="20.100000000000001" customHeight="1" x14ac:dyDescent="0.25">
      <c r="A46" s="12">
        <v>31</v>
      </c>
      <c r="B46" s="10" t="s">
        <v>54</v>
      </c>
      <c r="C46" s="10" t="s">
        <v>22</v>
      </c>
      <c r="D46" s="11">
        <v>3</v>
      </c>
      <c r="E46" s="11">
        <v>5</v>
      </c>
      <c r="F46" s="11">
        <v>10</v>
      </c>
      <c r="G46" s="11">
        <v>8</v>
      </c>
      <c r="H46" s="11"/>
      <c r="I46" s="11"/>
      <c r="J46" s="11">
        <v>6</v>
      </c>
      <c r="K46" s="11"/>
      <c r="L46" s="11">
        <v>51</v>
      </c>
      <c r="M46" s="11">
        <f t="shared" si="1"/>
        <v>75</v>
      </c>
      <c r="N46" s="11">
        <v>3</v>
      </c>
      <c r="O46" s="10" t="s">
        <v>23</v>
      </c>
    </row>
    <row r="47" spans="1:15" ht="20.100000000000001" customHeight="1" x14ac:dyDescent="0.25">
      <c r="A47" s="13">
        <v>32</v>
      </c>
      <c r="B47" s="6" t="s">
        <v>56</v>
      </c>
      <c r="C47" s="6" t="s">
        <v>81</v>
      </c>
      <c r="D47" s="9">
        <v>3</v>
      </c>
      <c r="E47" s="9">
        <v>5</v>
      </c>
      <c r="F47" s="9">
        <v>16</v>
      </c>
      <c r="G47" s="9"/>
      <c r="H47" s="9"/>
      <c r="I47" s="9"/>
      <c r="J47" s="9"/>
      <c r="K47" s="9">
        <v>4</v>
      </c>
      <c r="L47" s="9">
        <v>30</v>
      </c>
      <c r="M47" s="9">
        <f t="shared" si="1"/>
        <v>50</v>
      </c>
      <c r="N47" s="9">
        <v>2</v>
      </c>
      <c r="O47" s="6" t="s">
        <v>23</v>
      </c>
    </row>
    <row r="48" spans="1:15" ht="20.100000000000001" customHeight="1" x14ac:dyDescent="0.25">
      <c r="A48" s="13">
        <v>33</v>
      </c>
      <c r="B48" s="6" t="s">
        <v>53</v>
      </c>
      <c r="C48" s="6" t="s">
        <v>81</v>
      </c>
      <c r="D48" s="9">
        <v>3</v>
      </c>
      <c r="E48" s="9">
        <v>5</v>
      </c>
      <c r="F48" s="9"/>
      <c r="G48" s="9">
        <v>10</v>
      </c>
      <c r="H48" s="9"/>
      <c r="I48" s="9"/>
      <c r="J48" s="9"/>
      <c r="K48" s="9">
        <v>2</v>
      </c>
      <c r="L48" s="9">
        <v>38</v>
      </c>
      <c r="M48" s="9">
        <f t="shared" si="1"/>
        <v>50</v>
      </c>
      <c r="N48" s="9">
        <v>2</v>
      </c>
      <c r="O48" s="6" t="s">
        <v>17</v>
      </c>
    </row>
    <row r="49" spans="1:15" ht="20.100000000000001" customHeight="1" x14ac:dyDescent="0.25">
      <c r="A49" s="13">
        <v>34</v>
      </c>
      <c r="B49" s="6" t="s">
        <v>121</v>
      </c>
      <c r="C49" s="6" t="s">
        <v>81</v>
      </c>
      <c r="D49" s="9">
        <v>3</v>
      </c>
      <c r="E49" s="9">
        <v>5</v>
      </c>
      <c r="F49" s="9"/>
      <c r="G49" s="9"/>
      <c r="H49" s="9"/>
      <c r="I49" s="9">
        <v>20</v>
      </c>
      <c r="J49" s="9"/>
      <c r="K49" s="9">
        <v>4</v>
      </c>
      <c r="L49" s="9">
        <v>26</v>
      </c>
      <c r="M49" s="9">
        <f t="shared" si="1"/>
        <v>50</v>
      </c>
      <c r="N49" s="9">
        <v>2</v>
      </c>
      <c r="O49" s="6" t="s">
        <v>17</v>
      </c>
    </row>
    <row r="50" spans="1:15" ht="20.100000000000001" customHeight="1" x14ac:dyDescent="0.25">
      <c r="A50" s="13">
        <v>35</v>
      </c>
      <c r="B50" s="6" t="s">
        <v>63</v>
      </c>
      <c r="C50" s="6" t="s">
        <v>22</v>
      </c>
      <c r="D50" s="9">
        <v>3</v>
      </c>
      <c r="E50" s="9">
        <v>5</v>
      </c>
      <c r="F50" s="9">
        <v>8</v>
      </c>
      <c r="G50" s="9">
        <v>8</v>
      </c>
      <c r="H50" s="9"/>
      <c r="I50" s="9"/>
      <c r="J50" s="9">
        <v>6</v>
      </c>
      <c r="K50" s="9"/>
      <c r="L50" s="9">
        <v>78</v>
      </c>
      <c r="M50" s="9">
        <f t="shared" si="1"/>
        <v>100</v>
      </c>
      <c r="N50" s="9">
        <v>4</v>
      </c>
      <c r="O50" s="6" t="s">
        <v>17</v>
      </c>
    </row>
    <row r="51" spans="1:15" ht="20.100000000000001" customHeight="1" x14ac:dyDescent="0.25">
      <c r="A51" s="13">
        <v>36</v>
      </c>
      <c r="B51" s="6" t="s">
        <v>91</v>
      </c>
      <c r="C51" s="6" t="s">
        <v>81</v>
      </c>
      <c r="D51" s="9">
        <v>3</v>
      </c>
      <c r="E51" s="9">
        <v>5</v>
      </c>
      <c r="F51" s="9"/>
      <c r="G51" s="9"/>
      <c r="H51" s="9">
        <v>16</v>
      </c>
      <c r="I51" s="9"/>
      <c r="J51" s="9"/>
      <c r="K51" s="9"/>
      <c r="L51" s="9">
        <v>59</v>
      </c>
      <c r="M51" s="9">
        <f t="shared" si="1"/>
        <v>75</v>
      </c>
      <c r="N51" s="9">
        <v>3</v>
      </c>
      <c r="O51" s="6" t="s">
        <v>18</v>
      </c>
    </row>
    <row r="52" spans="1:15" ht="20.100000000000001" customHeight="1" x14ac:dyDescent="0.25">
      <c r="A52" s="29">
        <v>37</v>
      </c>
      <c r="B52" s="58" t="s">
        <v>123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ht="20.100000000000001" customHeight="1" x14ac:dyDescent="0.25">
      <c r="A53" s="30" t="s">
        <v>101</v>
      </c>
      <c r="B53" s="31" t="s">
        <v>55</v>
      </c>
      <c r="C53" s="31" t="s">
        <v>81</v>
      </c>
      <c r="D53" s="32">
        <v>3</v>
      </c>
      <c r="E53" s="32">
        <v>5</v>
      </c>
      <c r="F53" s="32"/>
      <c r="G53" s="32">
        <v>16</v>
      </c>
      <c r="H53" s="32"/>
      <c r="I53" s="32"/>
      <c r="J53" s="32">
        <v>6</v>
      </c>
      <c r="K53" s="32"/>
      <c r="L53" s="32">
        <v>53</v>
      </c>
      <c r="M53" s="32">
        <f t="shared" si="1"/>
        <v>75</v>
      </c>
      <c r="N53" s="32">
        <v>3</v>
      </c>
      <c r="O53" s="31" t="s">
        <v>18</v>
      </c>
    </row>
    <row r="54" spans="1:15" ht="20.100000000000001" customHeight="1" x14ac:dyDescent="0.25">
      <c r="A54" s="30" t="s">
        <v>102</v>
      </c>
      <c r="B54" s="31" t="s">
        <v>57</v>
      </c>
      <c r="C54" s="31" t="s">
        <v>81</v>
      </c>
      <c r="D54" s="32">
        <v>3</v>
      </c>
      <c r="E54" s="32">
        <v>5</v>
      </c>
      <c r="F54" s="32"/>
      <c r="G54" s="32">
        <v>18</v>
      </c>
      <c r="H54" s="32"/>
      <c r="I54" s="32"/>
      <c r="J54" s="32">
        <v>6</v>
      </c>
      <c r="K54" s="32"/>
      <c r="L54" s="32">
        <v>76</v>
      </c>
      <c r="M54" s="32">
        <f t="shared" si="1"/>
        <v>100</v>
      </c>
      <c r="N54" s="32">
        <v>4</v>
      </c>
      <c r="O54" s="31" t="s">
        <v>18</v>
      </c>
    </row>
    <row r="55" spans="1:15" ht="20.100000000000001" customHeight="1" x14ac:dyDescent="0.25">
      <c r="A55" s="30" t="s">
        <v>103</v>
      </c>
      <c r="B55" s="31" t="s">
        <v>60</v>
      </c>
      <c r="C55" s="31" t="s">
        <v>22</v>
      </c>
      <c r="D55" s="32">
        <v>3</v>
      </c>
      <c r="E55" s="32">
        <v>5</v>
      </c>
      <c r="F55" s="32">
        <v>12</v>
      </c>
      <c r="G55" s="32">
        <v>14</v>
      </c>
      <c r="H55" s="32"/>
      <c r="I55" s="32"/>
      <c r="J55" s="32">
        <v>10</v>
      </c>
      <c r="K55" s="32"/>
      <c r="L55" s="32">
        <v>64</v>
      </c>
      <c r="M55" s="32">
        <f t="shared" si="1"/>
        <v>100</v>
      </c>
      <c r="N55" s="32">
        <v>4</v>
      </c>
      <c r="O55" s="31" t="s">
        <v>18</v>
      </c>
    </row>
    <row r="56" spans="1:15" ht="20.100000000000001" customHeight="1" x14ac:dyDescent="0.25">
      <c r="A56" s="30" t="s">
        <v>104</v>
      </c>
      <c r="B56" s="31" t="s">
        <v>64</v>
      </c>
      <c r="C56" s="31" t="s">
        <v>81</v>
      </c>
      <c r="D56" s="32">
        <v>3</v>
      </c>
      <c r="E56" s="32">
        <v>5</v>
      </c>
      <c r="F56" s="32"/>
      <c r="G56" s="32">
        <v>20</v>
      </c>
      <c r="H56" s="32"/>
      <c r="I56" s="32"/>
      <c r="J56" s="32">
        <v>7</v>
      </c>
      <c r="K56" s="32"/>
      <c r="L56" s="32">
        <v>48</v>
      </c>
      <c r="M56" s="32">
        <f t="shared" si="1"/>
        <v>75</v>
      </c>
      <c r="N56" s="32">
        <v>3</v>
      </c>
      <c r="O56" s="31" t="s">
        <v>18</v>
      </c>
    </row>
    <row r="57" spans="1:15" ht="20.100000000000001" customHeight="1" x14ac:dyDescent="0.25">
      <c r="A57" s="33" t="s">
        <v>105</v>
      </c>
      <c r="B57" s="34" t="s">
        <v>58</v>
      </c>
      <c r="C57" s="34" t="s">
        <v>22</v>
      </c>
      <c r="D57" s="35">
        <v>3</v>
      </c>
      <c r="E57" s="35">
        <v>5</v>
      </c>
      <c r="F57" s="35">
        <v>10</v>
      </c>
      <c r="G57" s="35">
        <v>10</v>
      </c>
      <c r="H57" s="35"/>
      <c r="I57" s="35"/>
      <c r="J57" s="35">
        <v>6</v>
      </c>
      <c r="K57" s="35"/>
      <c r="L57" s="35">
        <v>74</v>
      </c>
      <c r="M57" s="35">
        <f t="shared" si="1"/>
        <v>100</v>
      </c>
      <c r="N57" s="35">
        <v>4</v>
      </c>
      <c r="O57" s="34" t="s">
        <v>18</v>
      </c>
    </row>
    <row r="58" spans="1:15" ht="20.100000000000001" customHeight="1" x14ac:dyDescent="0.25">
      <c r="A58" s="33" t="s">
        <v>106</v>
      </c>
      <c r="B58" s="34" t="s">
        <v>59</v>
      </c>
      <c r="C58" s="34" t="s">
        <v>81</v>
      </c>
      <c r="D58" s="35">
        <v>3</v>
      </c>
      <c r="E58" s="35">
        <v>5</v>
      </c>
      <c r="F58" s="35"/>
      <c r="G58" s="35">
        <v>16</v>
      </c>
      <c r="H58" s="35"/>
      <c r="I58" s="35"/>
      <c r="J58" s="35">
        <v>5</v>
      </c>
      <c r="K58" s="35"/>
      <c r="L58" s="35">
        <v>54</v>
      </c>
      <c r="M58" s="35">
        <f t="shared" si="1"/>
        <v>75</v>
      </c>
      <c r="N58" s="35">
        <v>3</v>
      </c>
      <c r="O58" s="34" t="s">
        <v>18</v>
      </c>
    </row>
    <row r="59" spans="1:15" ht="20.100000000000001" customHeight="1" x14ac:dyDescent="0.25">
      <c r="A59" s="33" t="s">
        <v>107</v>
      </c>
      <c r="B59" s="34" t="s">
        <v>61</v>
      </c>
      <c r="C59" s="34" t="s">
        <v>22</v>
      </c>
      <c r="D59" s="35">
        <v>3</v>
      </c>
      <c r="E59" s="35">
        <v>5</v>
      </c>
      <c r="F59" s="35">
        <v>14</v>
      </c>
      <c r="G59" s="35"/>
      <c r="H59" s="35"/>
      <c r="I59" s="35"/>
      <c r="J59" s="35">
        <v>5</v>
      </c>
      <c r="K59" s="35"/>
      <c r="L59" s="35">
        <v>31</v>
      </c>
      <c r="M59" s="35">
        <f t="shared" si="1"/>
        <v>50</v>
      </c>
      <c r="N59" s="35">
        <v>2</v>
      </c>
      <c r="O59" s="34" t="s">
        <v>18</v>
      </c>
    </row>
    <row r="60" spans="1:15" ht="20.100000000000001" customHeight="1" x14ac:dyDescent="0.25">
      <c r="A60" s="33" t="s">
        <v>108</v>
      </c>
      <c r="B60" s="34" t="s">
        <v>62</v>
      </c>
      <c r="C60" s="34" t="s">
        <v>81</v>
      </c>
      <c r="D60" s="35">
        <v>3</v>
      </c>
      <c r="E60" s="35">
        <v>5</v>
      </c>
      <c r="F60" s="35"/>
      <c r="G60" s="35">
        <v>10</v>
      </c>
      <c r="H60" s="35"/>
      <c r="I60" s="35"/>
      <c r="J60" s="35"/>
      <c r="K60" s="35">
        <v>2</v>
      </c>
      <c r="L60" s="35">
        <v>38</v>
      </c>
      <c r="M60" s="35">
        <f t="shared" si="1"/>
        <v>50</v>
      </c>
      <c r="N60" s="35">
        <v>2</v>
      </c>
      <c r="O60" s="34" t="s">
        <v>18</v>
      </c>
    </row>
    <row r="61" spans="1:15" ht="20.100000000000001" customHeight="1" thickBot="1" x14ac:dyDescent="0.3">
      <c r="A61" s="36" t="s">
        <v>109</v>
      </c>
      <c r="B61" s="37" t="s">
        <v>65</v>
      </c>
      <c r="C61" s="37" t="s">
        <v>81</v>
      </c>
      <c r="D61" s="38">
        <v>3</v>
      </c>
      <c r="E61" s="38">
        <v>5</v>
      </c>
      <c r="F61" s="38"/>
      <c r="G61" s="38">
        <v>20</v>
      </c>
      <c r="H61" s="38"/>
      <c r="I61" s="38"/>
      <c r="J61" s="38">
        <v>7</v>
      </c>
      <c r="K61" s="38"/>
      <c r="L61" s="38">
        <v>48</v>
      </c>
      <c r="M61" s="38">
        <f t="shared" si="1"/>
        <v>75</v>
      </c>
      <c r="N61" s="38">
        <v>3</v>
      </c>
      <c r="O61" s="37" t="s">
        <v>18</v>
      </c>
    </row>
    <row r="62" spans="1:15" ht="20.100000000000001" customHeight="1" x14ac:dyDescent="0.25">
      <c r="A62" s="12">
        <v>38</v>
      </c>
      <c r="B62" s="10" t="s">
        <v>67</v>
      </c>
      <c r="C62" s="10" t="s">
        <v>22</v>
      </c>
      <c r="D62" s="11">
        <v>3</v>
      </c>
      <c r="E62" s="11">
        <v>6</v>
      </c>
      <c r="F62" s="11">
        <v>8</v>
      </c>
      <c r="G62" s="11">
        <v>8</v>
      </c>
      <c r="H62" s="11"/>
      <c r="I62" s="11"/>
      <c r="J62" s="11">
        <v>6</v>
      </c>
      <c r="K62" s="11"/>
      <c r="L62" s="11">
        <v>103</v>
      </c>
      <c r="M62" s="11">
        <f t="shared" si="1"/>
        <v>125</v>
      </c>
      <c r="N62" s="11">
        <v>5</v>
      </c>
      <c r="O62" s="10" t="s">
        <v>17</v>
      </c>
    </row>
    <row r="63" spans="1:15" ht="20.100000000000001" customHeight="1" x14ac:dyDescent="0.25">
      <c r="A63" s="13">
        <v>39</v>
      </c>
      <c r="B63" s="6" t="s">
        <v>69</v>
      </c>
      <c r="C63" s="6" t="s">
        <v>81</v>
      </c>
      <c r="D63" s="9">
        <v>3</v>
      </c>
      <c r="E63" s="9">
        <v>6</v>
      </c>
      <c r="F63" s="9"/>
      <c r="G63" s="9">
        <v>14</v>
      </c>
      <c r="H63" s="9"/>
      <c r="I63" s="9"/>
      <c r="J63" s="9"/>
      <c r="K63" s="9">
        <v>4</v>
      </c>
      <c r="L63" s="9">
        <v>32</v>
      </c>
      <c r="M63" s="9">
        <f t="shared" si="1"/>
        <v>50</v>
      </c>
      <c r="N63" s="9">
        <v>2</v>
      </c>
      <c r="O63" s="6" t="s">
        <v>17</v>
      </c>
    </row>
    <row r="64" spans="1:15" ht="20.100000000000001" customHeight="1" x14ac:dyDescent="0.25">
      <c r="A64" s="13">
        <v>40</v>
      </c>
      <c r="B64" s="6" t="s">
        <v>92</v>
      </c>
      <c r="C64" s="6" t="s">
        <v>81</v>
      </c>
      <c r="D64" s="9">
        <v>3</v>
      </c>
      <c r="E64" s="9">
        <v>6</v>
      </c>
      <c r="F64" s="9"/>
      <c r="G64" s="9"/>
      <c r="H64" s="9">
        <v>16</v>
      </c>
      <c r="I64" s="9"/>
      <c r="J64" s="9"/>
      <c r="K64" s="9"/>
      <c r="L64" s="9">
        <v>159</v>
      </c>
      <c r="M64" s="9">
        <f t="shared" si="1"/>
        <v>175</v>
      </c>
      <c r="N64" s="9">
        <v>7</v>
      </c>
      <c r="O64" s="6" t="s">
        <v>18</v>
      </c>
    </row>
    <row r="65" spans="1:15" ht="20.100000000000001" customHeight="1" x14ac:dyDescent="0.25">
      <c r="A65" s="39">
        <v>41</v>
      </c>
      <c r="B65" s="62" t="s">
        <v>124</v>
      </c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</row>
    <row r="66" spans="1:15" ht="20.100000000000001" customHeight="1" x14ac:dyDescent="0.25">
      <c r="A66" s="40" t="s">
        <v>110</v>
      </c>
      <c r="B66" s="41" t="s">
        <v>66</v>
      </c>
      <c r="C66" s="41" t="s">
        <v>22</v>
      </c>
      <c r="D66" s="42">
        <v>3</v>
      </c>
      <c r="E66" s="42">
        <v>6</v>
      </c>
      <c r="F66" s="42">
        <v>8</v>
      </c>
      <c r="G66" s="42">
        <v>8</v>
      </c>
      <c r="H66" s="42"/>
      <c r="I66" s="42"/>
      <c r="J66" s="42">
        <v>6</v>
      </c>
      <c r="K66" s="42"/>
      <c r="L66" s="42">
        <v>53</v>
      </c>
      <c r="M66" s="42">
        <f t="shared" si="1"/>
        <v>75</v>
      </c>
      <c r="N66" s="42">
        <v>3</v>
      </c>
      <c r="O66" s="41" t="s">
        <v>18</v>
      </c>
    </row>
    <row r="67" spans="1:15" ht="20.100000000000001" customHeight="1" x14ac:dyDescent="0.25">
      <c r="A67" s="40" t="s">
        <v>111</v>
      </c>
      <c r="B67" s="41" t="s">
        <v>70</v>
      </c>
      <c r="C67" s="41" t="s">
        <v>22</v>
      </c>
      <c r="D67" s="42">
        <v>3</v>
      </c>
      <c r="E67" s="42">
        <v>6</v>
      </c>
      <c r="F67" s="42">
        <v>8</v>
      </c>
      <c r="G67" s="42">
        <v>4</v>
      </c>
      <c r="H67" s="42"/>
      <c r="I67" s="42"/>
      <c r="J67" s="42">
        <v>4</v>
      </c>
      <c r="K67" s="42"/>
      <c r="L67" s="42">
        <v>59</v>
      </c>
      <c r="M67" s="42">
        <f t="shared" si="1"/>
        <v>75</v>
      </c>
      <c r="N67" s="42">
        <v>3</v>
      </c>
      <c r="O67" s="41" t="s">
        <v>18</v>
      </c>
    </row>
    <row r="68" spans="1:15" ht="20.100000000000001" customHeight="1" x14ac:dyDescent="0.25">
      <c r="A68" s="40" t="s">
        <v>112</v>
      </c>
      <c r="B68" s="41" t="s">
        <v>72</v>
      </c>
      <c r="C68" s="41" t="s">
        <v>81</v>
      </c>
      <c r="D68" s="42">
        <v>3</v>
      </c>
      <c r="E68" s="42">
        <v>6</v>
      </c>
      <c r="F68" s="42"/>
      <c r="G68" s="42">
        <v>16</v>
      </c>
      <c r="H68" s="42"/>
      <c r="I68" s="42"/>
      <c r="J68" s="42">
        <v>4</v>
      </c>
      <c r="K68" s="42"/>
      <c r="L68" s="42">
        <v>30</v>
      </c>
      <c r="M68" s="42">
        <f t="shared" si="1"/>
        <v>50</v>
      </c>
      <c r="N68" s="42">
        <v>2</v>
      </c>
      <c r="O68" s="41" t="s">
        <v>18</v>
      </c>
    </row>
    <row r="69" spans="1:15" ht="20.100000000000001" customHeight="1" x14ac:dyDescent="0.25">
      <c r="A69" s="40" t="s">
        <v>113</v>
      </c>
      <c r="B69" s="41" t="s">
        <v>73</v>
      </c>
      <c r="C69" s="41" t="s">
        <v>81</v>
      </c>
      <c r="D69" s="42">
        <v>3</v>
      </c>
      <c r="E69" s="42">
        <v>6</v>
      </c>
      <c r="F69" s="42">
        <v>10</v>
      </c>
      <c r="G69" s="42">
        <v>10</v>
      </c>
      <c r="H69" s="42"/>
      <c r="I69" s="42"/>
      <c r="J69" s="42">
        <v>6</v>
      </c>
      <c r="K69" s="42"/>
      <c r="L69" s="42">
        <v>74</v>
      </c>
      <c r="M69" s="42">
        <f t="shared" si="1"/>
        <v>100</v>
      </c>
      <c r="N69" s="42">
        <v>4</v>
      </c>
      <c r="O69" s="41" t="s">
        <v>18</v>
      </c>
    </row>
    <row r="70" spans="1:15" ht="20.100000000000001" customHeight="1" x14ac:dyDescent="0.25">
      <c r="A70" s="40" t="s">
        <v>114</v>
      </c>
      <c r="B70" s="41" t="s">
        <v>76</v>
      </c>
      <c r="C70" s="41" t="s">
        <v>81</v>
      </c>
      <c r="D70" s="42">
        <v>3</v>
      </c>
      <c r="E70" s="42">
        <v>6</v>
      </c>
      <c r="F70" s="42">
        <v>4</v>
      </c>
      <c r="G70" s="42">
        <v>12</v>
      </c>
      <c r="H70" s="42"/>
      <c r="I70" s="42"/>
      <c r="J70" s="42">
        <v>5</v>
      </c>
      <c r="K70" s="42"/>
      <c r="L70" s="42">
        <v>79</v>
      </c>
      <c r="M70" s="42">
        <f t="shared" si="1"/>
        <v>100</v>
      </c>
      <c r="N70" s="42">
        <v>4</v>
      </c>
      <c r="O70" s="41" t="s">
        <v>18</v>
      </c>
    </row>
    <row r="71" spans="1:15" ht="20.100000000000001" customHeight="1" x14ac:dyDescent="0.25">
      <c r="A71" s="43" t="s">
        <v>115</v>
      </c>
      <c r="B71" s="44" t="s">
        <v>68</v>
      </c>
      <c r="C71" s="44" t="s">
        <v>22</v>
      </c>
      <c r="D71" s="45">
        <v>3</v>
      </c>
      <c r="E71" s="45">
        <v>6</v>
      </c>
      <c r="F71" s="45">
        <v>14</v>
      </c>
      <c r="G71" s="45">
        <v>6</v>
      </c>
      <c r="H71" s="45"/>
      <c r="I71" s="45"/>
      <c r="J71" s="45">
        <v>7</v>
      </c>
      <c r="K71" s="45"/>
      <c r="L71" s="45">
        <v>73</v>
      </c>
      <c r="M71" s="45">
        <f t="shared" si="1"/>
        <v>100</v>
      </c>
      <c r="N71" s="45">
        <v>4</v>
      </c>
      <c r="O71" s="44" t="s">
        <v>18</v>
      </c>
    </row>
    <row r="72" spans="1:15" ht="20.100000000000001" customHeight="1" x14ac:dyDescent="0.25">
      <c r="A72" s="43" t="s">
        <v>116</v>
      </c>
      <c r="B72" s="44" t="s">
        <v>71</v>
      </c>
      <c r="C72" s="44" t="s">
        <v>81</v>
      </c>
      <c r="D72" s="45">
        <v>3</v>
      </c>
      <c r="E72" s="45">
        <v>6</v>
      </c>
      <c r="F72" s="45">
        <v>14</v>
      </c>
      <c r="G72" s="45">
        <v>6</v>
      </c>
      <c r="H72" s="45"/>
      <c r="I72" s="45"/>
      <c r="J72" s="45">
        <v>7</v>
      </c>
      <c r="K72" s="45"/>
      <c r="L72" s="45">
        <v>73</v>
      </c>
      <c r="M72" s="45">
        <f t="shared" si="1"/>
        <v>100</v>
      </c>
      <c r="N72" s="45">
        <v>4</v>
      </c>
      <c r="O72" s="44" t="s">
        <v>18</v>
      </c>
    </row>
    <row r="73" spans="1:15" ht="20.100000000000001" customHeight="1" x14ac:dyDescent="0.25">
      <c r="A73" s="43" t="s">
        <v>117</v>
      </c>
      <c r="B73" s="44" t="s">
        <v>74</v>
      </c>
      <c r="C73" s="44" t="s">
        <v>22</v>
      </c>
      <c r="D73" s="45">
        <v>3</v>
      </c>
      <c r="E73" s="45">
        <v>6</v>
      </c>
      <c r="F73" s="45">
        <v>10</v>
      </c>
      <c r="G73" s="45">
        <v>20</v>
      </c>
      <c r="H73" s="45"/>
      <c r="I73" s="45"/>
      <c r="J73" s="45">
        <v>10</v>
      </c>
      <c r="K73" s="45"/>
      <c r="L73" s="45">
        <v>85</v>
      </c>
      <c r="M73" s="45">
        <f t="shared" si="1"/>
        <v>125</v>
      </c>
      <c r="N73" s="45">
        <v>5</v>
      </c>
      <c r="O73" s="44" t="s">
        <v>18</v>
      </c>
    </row>
    <row r="74" spans="1:15" ht="20.100000000000001" customHeight="1" thickBot="1" x14ac:dyDescent="0.3">
      <c r="A74" s="46" t="s">
        <v>118</v>
      </c>
      <c r="B74" s="47" t="s">
        <v>75</v>
      </c>
      <c r="C74" s="47" t="s">
        <v>81</v>
      </c>
      <c r="D74" s="48">
        <v>3</v>
      </c>
      <c r="E74" s="48">
        <v>6</v>
      </c>
      <c r="F74" s="48">
        <v>10</v>
      </c>
      <c r="G74" s="48"/>
      <c r="H74" s="48"/>
      <c r="I74" s="48"/>
      <c r="J74" s="48"/>
      <c r="K74" s="48">
        <v>2</v>
      </c>
      <c r="L74" s="48">
        <v>63</v>
      </c>
      <c r="M74" s="48">
        <f t="shared" ref="M74" si="2">SUM(F74:L74)</f>
        <v>75</v>
      </c>
      <c r="N74" s="48">
        <v>3</v>
      </c>
      <c r="O74" s="47" t="s">
        <v>18</v>
      </c>
    </row>
    <row r="75" spans="1:15" customFormat="1" ht="16.5" thickTop="1" thickBot="1" x14ac:dyDescent="0.3">
      <c r="A75" s="53" t="s">
        <v>15</v>
      </c>
      <c r="B75" s="54"/>
      <c r="C75" s="54"/>
      <c r="D75" s="54"/>
      <c r="E75" s="54"/>
      <c r="F75" s="4">
        <f>SUM(F8:F29)+ROUND(SUM(F30:F36,AVERAGE(SUM(F38:F41),SUM(F42:F45))),0)+ROUND(SUM(F46:F51,AVERAGE(SUM(F53:F56),SUM(F57:F61))),0)+ROUND(SUM(F62:F64,AVERAGE(SUM(F66:F70),SUM(F71:F74))),0)</f>
        <v>404</v>
      </c>
      <c r="G75" s="4">
        <f t="shared" ref="G75:N75" si="3">SUM(G8:G29)+ROUND(SUM(G30:G36,AVERAGE(SUM(G38:G41),SUM(G42:G45))),0)+ROUND(SUM(G46:G51,AVERAGE(SUM(G53:G56),SUM(G57:G61))),0)+ROUND(SUM(G62:G64,AVERAGE(SUM(G66:G70),SUM(G71:G74))),0)</f>
        <v>438</v>
      </c>
      <c r="H75" s="4">
        <f t="shared" si="3"/>
        <v>32</v>
      </c>
      <c r="I75" s="4">
        <f t="shared" si="3"/>
        <v>74</v>
      </c>
      <c r="J75" s="4">
        <f t="shared" si="3"/>
        <v>205</v>
      </c>
      <c r="K75" s="4">
        <f t="shared" si="3"/>
        <v>68</v>
      </c>
      <c r="L75" s="4">
        <f t="shared" si="3"/>
        <v>3308</v>
      </c>
      <c r="M75" s="4">
        <f t="shared" si="3"/>
        <v>4528</v>
      </c>
      <c r="N75" s="4">
        <f t="shared" si="3"/>
        <v>180</v>
      </c>
      <c r="O75" s="4" t="s">
        <v>77</v>
      </c>
    </row>
    <row r="77" spans="1:15" x14ac:dyDescent="0.25">
      <c r="A77" s="18" t="s">
        <v>85</v>
      </c>
    </row>
    <row r="78" spans="1:15" x14ac:dyDescent="0.25">
      <c r="A78" s="18" t="s">
        <v>86</v>
      </c>
    </row>
    <row r="79" spans="1:15" x14ac:dyDescent="0.25">
      <c r="A79" s="18" t="s">
        <v>87</v>
      </c>
    </row>
  </sheetData>
  <autoFilter ref="A7:O75" xr:uid="{00000000-0001-0000-0000-000000000000}"/>
  <sortState xmlns:xlrd2="http://schemas.microsoft.com/office/spreadsheetml/2017/richdata2" ref="A62:O74">
    <sortCondition ref="O62:O74"/>
  </sortState>
  <mergeCells count="12">
    <mergeCell ref="N6:N7"/>
    <mergeCell ref="O6:O7"/>
    <mergeCell ref="A75:E75"/>
    <mergeCell ref="A6:A7"/>
    <mergeCell ref="B6:B7"/>
    <mergeCell ref="C6:C7"/>
    <mergeCell ref="D6:D7"/>
    <mergeCell ref="E6:E7"/>
    <mergeCell ref="F6:M6"/>
    <mergeCell ref="B52:O52"/>
    <mergeCell ref="B37:O37"/>
    <mergeCell ref="B65:O6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Łojewska</dc:creator>
  <cp:lastModifiedBy>Magdalena Reszka</cp:lastModifiedBy>
  <cp:lastPrinted>2026-06-12T05:48:09Z</cp:lastPrinted>
  <dcterms:created xsi:type="dcterms:W3CDTF">2015-06-05T18:19:34Z</dcterms:created>
  <dcterms:modified xsi:type="dcterms:W3CDTF">2026-09-25T08:06:03Z</dcterms:modified>
</cp:coreProperties>
</file>